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8120" windowHeight="11835"/>
  </bookViews>
  <sheets>
    <sheet name="Cuestionario" sheetId="2" r:id="rId1"/>
    <sheet name="Resultados" sheetId="1" r:id="rId2"/>
  </sheets>
  <definedNames>
    <definedName name="_xlnm._FilterDatabase" localSheetId="0" hidden="1">Cuestionario!$A$5:$D$10</definedName>
    <definedName name="_xlnm.Print_Titles" localSheetId="0">Cuestionario!$1:$3</definedName>
  </definedNames>
  <calcPr calcId="144525"/>
</workbook>
</file>

<file path=xl/calcChain.xml><?xml version="1.0" encoding="utf-8"?>
<calcChain xmlns="http://schemas.openxmlformats.org/spreadsheetml/2006/main">
  <c r="A176" i="2" l="1"/>
  <c r="A181" i="2" s="1"/>
  <c r="A186" i="2" s="1"/>
  <c r="A191" i="2" s="1"/>
  <c r="A196" i="2" s="1"/>
  <c r="A201" i="2" s="1"/>
  <c r="C205" i="2"/>
  <c r="C204" i="2"/>
  <c r="C203" i="2"/>
  <c r="C202" i="2"/>
  <c r="D201" i="2"/>
  <c r="D205" i="2" s="1"/>
  <c r="C200" i="2"/>
  <c r="C199" i="2"/>
  <c r="C198" i="2"/>
  <c r="C197" i="2"/>
  <c r="D196" i="2"/>
  <c r="D200" i="2" s="1"/>
  <c r="C195" i="2"/>
  <c r="C194" i="2"/>
  <c r="C193" i="2"/>
  <c r="C192" i="2"/>
  <c r="D191" i="2"/>
  <c r="D195" i="2" s="1"/>
  <c r="C190" i="2"/>
  <c r="C189" i="2"/>
  <c r="C188" i="2"/>
  <c r="C187" i="2"/>
  <c r="D186" i="2"/>
  <c r="D190" i="2" s="1"/>
  <c r="C185" i="2"/>
  <c r="C184" i="2"/>
  <c r="C183" i="2"/>
  <c r="C182" i="2"/>
  <c r="D181" i="2"/>
  <c r="D185" i="2" s="1"/>
  <c r="C180" i="2"/>
  <c r="C179" i="2"/>
  <c r="C178" i="2"/>
  <c r="C177" i="2"/>
  <c r="D176" i="2"/>
  <c r="D180" i="2" s="1"/>
  <c r="C175" i="2"/>
  <c r="C174" i="2"/>
  <c r="C173" i="2"/>
  <c r="C172" i="2"/>
  <c r="D171" i="2"/>
  <c r="D175" i="2" s="1"/>
  <c r="C170" i="2"/>
  <c r="C169" i="2"/>
  <c r="C168" i="2"/>
  <c r="C167" i="2"/>
  <c r="D166" i="2"/>
  <c r="D170" i="2" s="1"/>
  <c r="C165" i="2"/>
  <c r="C164" i="2"/>
  <c r="C163" i="2"/>
  <c r="C162" i="2"/>
  <c r="D161" i="2"/>
  <c r="D165" i="2" s="1"/>
  <c r="C160" i="2"/>
  <c r="C159" i="2"/>
  <c r="C158" i="2"/>
  <c r="C157" i="2"/>
  <c r="D156" i="2"/>
  <c r="D160" i="2" s="1"/>
  <c r="C155" i="2"/>
  <c r="C154" i="2"/>
  <c r="C153" i="2"/>
  <c r="C152" i="2"/>
  <c r="D151" i="2"/>
  <c r="D155" i="2" s="1"/>
  <c r="C150" i="2"/>
  <c r="C149" i="2"/>
  <c r="C148" i="2"/>
  <c r="C147" i="2"/>
  <c r="D146" i="2"/>
  <c r="D150" i="2" s="1"/>
  <c r="C145" i="2"/>
  <c r="C144" i="2"/>
  <c r="C143" i="2"/>
  <c r="C142" i="2"/>
  <c r="D141" i="2"/>
  <c r="D145" i="2" s="1"/>
  <c r="C140" i="2"/>
  <c r="C139" i="2"/>
  <c r="C138" i="2"/>
  <c r="C137" i="2"/>
  <c r="D136" i="2"/>
  <c r="D140" i="2" s="1"/>
  <c r="C135" i="2"/>
  <c r="C134" i="2"/>
  <c r="C133" i="2"/>
  <c r="C132" i="2"/>
  <c r="D131" i="2"/>
  <c r="D135" i="2" s="1"/>
  <c r="C130" i="2"/>
  <c r="C129" i="2"/>
  <c r="C128" i="2"/>
  <c r="C127" i="2"/>
  <c r="D126" i="2"/>
  <c r="D130" i="2" s="1"/>
  <c r="C125" i="2"/>
  <c r="C124" i="2"/>
  <c r="C123" i="2"/>
  <c r="C122" i="2"/>
  <c r="D121" i="2"/>
  <c r="D125" i="2" s="1"/>
  <c r="C120" i="2"/>
  <c r="C119" i="2"/>
  <c r="C118" i="2"/>
  <c r="C117" i="2"/>
  <c r="D116" i="2"/>
  <c r="D120" i="2" s="1"/>
  <c r="C115" i="2"/>
  <c r="C114" i="2"/>
  <c r="C113" i="2"/>
  <c r="C112" i="2"/>
  <c r="D111" i="2"/>
  <c r="D115" i="2" s="1"/>
  <c r="C110" i="2"/>
  <c r="C109" i="2"/>
  <c r="C108" i="2"/>
  <c r="C107" i="2"/>
  <c r="D106" i="2"/>
  <c r="D110" i="2" s="1"/>
  <c r="C105" i="2"/>
  <c r="C104" i="2"/>
  <c r="C103" i="2"/>
  <c r="C102" i="2"/>
  <c r="D101" i="2"/>
  <c r="D105" i="2" s="1"/>
  <c r="C100" i="2"/>
  <c r="C99" i="2"/>
  <c r="C98" i="2"/>
  <c r="C97" i="2"/>
  <c r="D96" i="2"/>
  <c r="D100" i="2" s="1"/>
  <c r="C95" i="2"/>
  <c r="C94" i="2"/>
  <c r="C93" i="2"/>
  <c r="C92" i="2"/>
  <c r="D91" i="2"/>
  <c r="D95" i="2" s="1"/>
  <c r="C90" i="2"/>
  <c r="C89" i="2"/>
  <c r="C88" i="2"/>
  <c r="C87" i="2"/>
  <c r="D86" i="2"/>
  <c r="D90" i="2" s="1"/>
  <c r="C85" i="2"/>
  <c r="C84" i="2"/>
  <c r="C83" i="2"/>
  <c r="C82" i="2"/>
  <c r="D81" i="2"/>
  <c r="D85" i="2" s="1"/>
  <c r="C80" i="2"/>
  <c r="C79" i="2"/>
  <c r="C78" i="2"/>
  <c r="C77" i="2"/>
  <c r="D76" i="2"/>
  <c r="D80" i="2" s="1"/>
  <c r="C75" i="2"/>
  <c r="C74" i="2"/>
  <c r="C73" i="2"/>
  <c r="C72" i="2"/>
  <c r="D71" i="2"/>
  <c r="D75" i="2" s="1"/>
  <c r="C70" i="2"/>
  <c r="C69" i="2"/>
  <c r="C68" i="2"/>
  <c r="C67" i="2"/>
  <c r="D66" i="2"/>
  <c r="D70" i="2" s="1"/>
  <c r="C65" i="2"/>
  <c r="C64" i="2"/>
  <c r="C63" i="2"/>
  <c r="C62" i="2"/>
  <c r="D61" i="2"/>
  <c r="D65" i="2" s="1"/>
  <c r="C60" i="2"/>
  <c r="C59" i="2"/>
  <c r="C58" i="2"/>
  <c r="C57" i="2"/>
  <c r="D56" i="2"/>
  <c r="D60" i="2" s="1"/>
  <c r="C55" i="2"/>
  <c r="C54" i="2"/>
  <c r="C53" i="2"/>
  <c r="C52" i="2"/>
  <c r="D51" i="2"/>
  <c r="D55" i="2" s="1"/>
  <c r="C50" i="2"/>
  <c r="C49" i="2"/>
  <c r="C48" i="2"/>
  <c r="C47" i="2"/>
  <c r="D46" i="2"/>
  <c r="D50" i="2" s="1"/>
  <c r="C45" i="2"/>
  <c r="C44" i="2"/>
  <c r="C43" i="2"/>
  <c r="C42" i="2"/>
  <c r="D41" i="2"/>
  <c r="D45" i="2" s="1"/>
  <c r="C40" i="2"/>
  <c r="C39" i="2"/>
  <c r="C38" i="2"/>
  <c r="C37" i="2"/>
  <c r="D36" i="2"/>
  <c r="D40" i="2" s="1"/>
  <c r="C35" i="2"/>
  <c r="C34" i="2"/>
  <c r="C33" i="2"/>
  <c r="C32" i="2"/>
  <c r="D31" i="2"/>
  <c r="D35" i="2" s="1"/>
  <c r="C30" i="2"/>
  <c r="C29" i="2"/>
  <c r="C28" i="2"/>
  <c r="C27" i="2"/>
  <c r="D26" i="2"/>
  <c r="D30" i="2" s="1"/>
  <c r="C25" i="2"/>
  <c r="C24" i="2"/>
  <c r="C23" i="2"/>
  <c r="C22" i="2"/>
  <c r="D21" i="2"/>
  <c r="D25" i="2" s="1"/>
  <c r="C20" i="2"/>
  <c r="C19" i="2"/>
  <c r="C18" i="2"/>
  <c r="C17" i="2"/>
  <c r="D16" i="2"/>
  <c r="D20" i="2" s="1"/>
  <c r="C15" i="2"/>
  <c r="C14" i="2"/>
  <c r="C13" i="2"/>
  <c r="C12" i="2"/>
  <c r="C10" i="2"/>
  <c r="C9" i="2"/>
  <c r="C8" i="2"/>
  <c r="C7" i="2"/>
  <c r="M7" i="1" s="1"/>
  <c r="O7" i="1" s="1"/>
  <c r="D11" i="2"/>
  <c r="D15" i="2" s="1"/>
  <c r="A11" i="2"/>
  <c r="A16" i="2" s="1"/>
  <c r="A21" i="2" s="1"/>
  <c r="A26" i="2" s="1"/>
  <c r="A31" i="2" s="1"/>
  <c r="A36" i="2" s="1"/>
  <c r="A41" i="2" s="1"/>
  <c r="A46" i="2" s="1"/>
  <c r="A51" i="2" s="1"/>
  <c r="A56" i="2" s="1"/>
  <c r="A61" i="2" s="1"/>
  <c r="A66" i="2" s="1"/>
  <c r="A71" i="2" s="1"/>
  <c r="A76" i="2" s="1"/>
  <c r="A81" i="2" s="1"/>
  <c r="A86" i="2" s="1"/>
  <c r="A91" i="2" s="1"/>
  <c r="A96" i="2" s="1"/>
  <c r="A101" i="2" s="1"/>
  <c r="A106" i="2" s="1"/>
  <c r="A111" i="2" s="1"/>
  <c r="A116" i="2" s="1"/>
  <c r="A121" i="2" s="1"/>
  <c r="A126" i="2" s="1"/>
  <c r="A131" i="2" s="1"/>
  <c r="A136" i="2" s="1"/>
  <c r="A141" i="2" s="1"/>
  <c r="A146" i="2" s="1"/>
  <c r="A151" i="2" s="1"/>
  <c r="A156" i="2" s="1"/>
  <c r="A161" i="2" s="1"/>
  <c r="A166" i="2" s="1"/>
  <c r="A171" i="2" s="1"/>
  <c r="D6" i="2"/>
  <c r="D10" i="2" s="1"/>
  <c r="M5" i="1" l="1"/>
  <c r="O5" i="1" s="1"/>
  <c r="M6" i="1"/>
  <c r="O6" i="1" s="1"/>
  <c r="M4" i="1"/>
  <c r="O4" i="1" s="1"/>
  <c r="O8" i="1" s="1"/>
  <c r="D177" i="2"/>
  <c r="D178" i="2"/>
  <c r="D179" i="2"/>
  <c r="D187" i="2"/>
  <c r="D188" i="2"/>
  <c r="D189" i="2"/>
  <c r="D197" i="2"/>
  <c r="D198" i="2"/>
  <c r="D199" i="2"/>
  <c r="D182" i="2"/>
  <c r="D183" i="2"/>
  <c r="D184" i="2"/>
  <c r="D192" i="2"/>
  <c r="D193" i="2"/>
  <c r="D194" i="2"/>
  <c r="D202" i="2"/>
  <c r="D203" i="2"/>
  <c r="D204" i="2"/>
  <c r="D162" i="2"/>
  <c r="D163" i="2"/>
  <c r="D164" i="2"/>
  <c r="D172" i="2"/>
  <c r="D173" i="2"/>
  <c r="D174" i="2"/>
  <c r="D167" i="2"/>
  <c r="D168" i="2"/>
  <c r="D169" i="2"/>
  <c r="D137" i="2"/>
  <c r="D138" i="2"/>
  <c r="D139" i="2"/>
  <c r="D147" i="2"/>
  <c r="D148" i="2"/>
  <c r="D149" i="2"/>
  <c r="D157" i="2"/>
  <c r="D158" i="2"/>
  <c r="D159" i="2"/>
  <c r="D132" i="2"/>
  <c r="D133" i="2"/>
  <c r="D134" i="2"/>
  <c r="D142" i="2"/>
  <c r="D143" i="2"/>
  <c r="D144" i="2"/>
  <c r="D152" i="2"/>
  <c r="D153" i="2"/>
  <c r="D154" i="2"/>
  <c r="D107" i="2"/>
  <c r="D108" i="2"/>
  <c r="D109" i="2"/>
  <c r="D117" i="2"/>
  <c r="D118" i="2"/>
  <c r="D119" i="2"/>
  <c r="D127" i="2"/>
  <c r="D128" i="2"/>
  <c r="D129" i="2"/>
  <c r="D112" i="2"/>
  <c r="D113" i="2"/>
  <c r="D114" i="2"/>
  <c r="D122" i="2"/>
  <c r="D123" i="2"/>
  <c r="D124" i="2"/>
  <c r="D57" i="2"/>
  <c r="D58" i="2"/>
  <c r="D59" i="2"/>
  <c r="D67" i="2"/>
  <c r="D68" i="2"/>
  <c r="D69" i="2"/>
  <c r="D77" i="2"/>
  <c r="D78" i="2"/>
  <c r="D79" i="2"/>
  <c r="D87" i="2"/>
  <c r="D88" i="2"/>
  <c r="D89" i="2"/>
  <c r="D97" i="2"/>
  <c r="D98" i="2"/>
  <c r="D99" i="2"/>
  <c r="D62" i="2"/>
  <c r="D63" i="2"/>
  <c r="D64" i="2"/>
  <c r="D72" i="2"/>
  <c r="D73" i="2"/>
  <c r="D74" i="2"/>
  <c r="D82" i="2"/>
  <c r="D83" i="2"/>
  <c r="D84" i="2"/>
  <c r="D92" i="2"/>
  <c r="D93" i="2"/>
  <c r="D94" i="2"/>
  <c r="D102" i="2"/>
  <c r="D103" i="2"/>
  <c r="D104" i="2"/>
  <c r="D37" i="2"/>
  <c r="D38" i="2"/>
  <c r="D39" i="2"/>
  <c r="D47" i="2"/>
  <c r="D48" i="2"/>
  <c r="D49" i="2"/>
  <c r="D42" i="2"/>
  <c r="D43" i="2"/>
  <c r="D44" i="2"/>
  <c r="D52" i="2"/>
  <c r="D53" i="2"/>
  <c r="D54" i="2"/>
  <c r="D27" i="2"/>
  <c r="D28" i="2"/>
  <c r="D29" i="2"/>
  <c r="D32" i="2"/>
  <c r="D33" i="2"/>
  <c r="D34" i="2"/>
  <c r="D17" i="2"/>
  <c r="D18" i="2"/>
  <c r="D19" i="2"/>
  <c r="D22" i="2"/>
  <c r="D23" i="2"/>
  <c r="D24" i="2"/>
  <c r="D7" i="2"/>
  <c r="D9" i="2"/>
  <c r="D8" i="2"/>
  <c r="D12" i="2"/>
  <c r="D14" i="2"/>
  <c r="D13" i="2"/>
  <c r="M8" i="1" l="1"/>
</calcChain>
</file>

<file path=xl/sharedStrings.xml><?xml version="1.0" encoding="utf-8"?>
<sst xmlns="http://schemas.openxmlformats.org/spreadsheetml/2006/main" count="262" uniqueCount="225">
  <si>
    <t>Afirmaciones personales</t>
  </si>
  <si>
    <t>No</t>
  </si>
  <si>
    <r>
      <t xml:space="preserve">Elaborado por el M.Sc. Luis Leonardo Argueta Mogollón </t>
    </r>
    <r>
      <rPr>
        <b/>
        <sz val="11"/>
        <color theme="5" tint="-0.499984740745262"/>
        <rFont val="Times New Roman"/>
        <family val="1"/>
      </rPr>
      <t>(Profe.luis.orejas@gmail.com y larmogo@gmail.com)</t>
    </r>
  </si>
  <si>
    <t>Competencia Emprendedora Personal CEPs</t>
  </si>
  <si>
    <t>Factor</t>
  </si>
  <si>
    <t>Valor a Graficar</t>
  </si>
  <si>
    <t>Nombre:</t>
  </si>
  <si>
    <t>Aquí puede escribir su nombre</t>
  </si>
  <si>
    <t>Cuestionario: Temperamentos</t>
  </si>
  <si>
    <t>Su mejor amigo le invita para que juntos en vacaciones de diciembre coloquen una venta de helados.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</si>
  <si>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reacciona </t>
    </r>
    <r>
      <rPr>
        <b/>
        <sz val="11"/>
        <color theme="1"/>
        <rFont val="Times New Roman"/>
        <family val="1"/>
      </rPr>
      <t>animado</t>
    </r>
    <r>
      <rPr>
        <sz val="11"/>
        <color theme="1"/>
        <rFont val="Times New Roman"/>
        <family val="1"/>
      </rPr>
      <t xml:space="preserve"> (alegre, contento) pero con la condición que debe ser un lugar bonito y elegante.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</si>
  <si>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acepta inmediatamente y es </t>
    </r>
    <r>
      <rPr>
        <b/>
        <sz val="11"/>
        <color theme="1"/>
        <rFont val="Times New Roman"/>
        <family val="1"/>
      </rPr>
      <t>aventurero</t>
    </r>
    <r>
      <rPr>
        <sz val="11"/>
        <color theme="1"/>
        <rFont val="Times New Roman"/>
        <family val="1"/>
      </rPr>
      <t>, no se preocupa por riesgos, peligros, apuros o pérdidas.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</si>
  <si>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analítico</t>
    </r>
    <r>
      <rPr>
        <sz val="11"/>
        <color theme="1"/>
        <rFont val="Times New Roman"/>
        <family val="1"/>
      </rPr>
      <t xml:space="preserve"> (razonado, ordenado) y le  dice que lo tiene que  pensar.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</si>
  <si>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piensa que según el tiempo es </t>
    </r>
    <r>
      <rPr>
        <b/>
        <sz val="11"/>
        <color theme="1"/>
        <rFont val="Times New Roman"/>
        <family val="1"/>
      </rPr>
      <t>adaptable</t>
    </r>
    <r>
      <rPr>
        <sz val="11"/>
        <color theme="1"/>
        <rFont val="Times New Roman"/>
        <family val="1"/>
      </rPr>
      <t xml:space="preserve"> (flexible), pero hay que esperar para ver si hay calor.</t>
    </r>
  </si>
  <si>
    <t>a</t>
  </si>
  <si>
    <t>b</t>
  </si>
  <si>
    <t>c</t>
  </si>
  <si>
    <t>d</t>
  </si>
  <si>
    <t>Selección</t>
  </si>
  <si>
    <t>Su mejor amigo le pide un consejo para resolver un problema personal.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</si>
  <si>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se comporta </t>
    </r>
    <r>
      <rPr>
        <b/>
        <sz val="11"/>
        <color theme="1"/>
        <rFont val="Times New Roman"/>
        <family val="1"/>
      </rPr>
      <t xml:space="preserve">juguetón. </t>
    </r>
    <r>
      <rPr>
        <sz val="11"/>
        <color theme="1"/>
        <rFont val="Times New Roman"/>
        <family val="1"/>
      </rPr>
      <t>Le cuenta una anécdota personal sobre ese problema.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</si>
  <si>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persuasivo</t>
    </r>
    <r>
      <rPr>
        <sz val="11"/>
        <color theme="1"/>
        <rFont val="Times New Roman"/>
        <family val="1"/>
      </rPr>
      <t xml:space="preserve"> (convincente). Le indica cómo actuar en ese caso, casi se lo ordena.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</si>
  <si>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persistente</t>
    </r>
    <r>
      <rPr>
        <sz val="11"/>
        <color theme="1"/>
        <rFont val="Times New Roman"/>
        <family val="1"/>
      </rPr>
      <t xml:space="preserve"> (tenaz, terco) para conocer más detalles del problema y proponer su solución.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</si>
  <si>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actúa de manera </t>
    </r>
    <r>
      <rPr>
        <b/>
        <sz val="11"/>
        <color theme="1"/>
        <rFont val="Times New Roman"/>
        <family val="1"/>
      </rPr>
      <t>plácida</t>
    </r>
    <r>
      <rPr>
        <sz val="11"/>
        <color theme="1"/>
        <rFont val="Times New Roman"/>
        <family val="1"/>
      </rPr>
      <t xml:space="preserve"> (tranquila, serena) escucha sin interrumpirle.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</si>
  <si>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Sociable</t>
    </r>
    <r>
      <rPr>
        <sz val="11"/>
        <color theme="1"/>
        <rFont val="Times New Roman"/>
        <family val="1"/>
      </rPr>
      <t xml:space="preserve"> (amable, complaciente) y empieza a hablar con ellos sobre trivialidades, no llega al punto.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</si>
  <si>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Decidido</t>
    </r>
    <r>
      <rPr>
        <sz val="11"/>
        <color theme="1"/>
        <rFont val="Times New Roman"/>
        <family val="1"/>
      </rPr>
      <t xml:space="preserve"> y trata de buscar la solución más práctica.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</si>
  <si>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Abnegado</t>
    </r>
    <r>
      <rPr>
        <sz val="11"/>
        <color theme="1"/>
        <rFont val="Times New Roman"/>
        <family val="1"/>
      </rPr>
      <t xml:space="preserve"> (sacrificado, generoso) y se preocupa por conocer los detalles que originaron la pelea.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</si>
  <si>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Sumiso</t>
    </r>
    <r>
      <rPr>
        <sz val="11"/>
        <color theme="1"/>
        <rFont val="Times New Roman"/>
        <family val="1"/>
      </rPr>
      <t xml:space="preserve"> (tranquilo, manso) y espera pacientemente.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</si>
  <si>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Convincente</t>
    </r>
    <r>
      <rPr>
        <sz val="11"/>
        <color theme="1"/>
        <rFont val="Times New Roman"/>
        <family val="1"/>
      </rPr>
      <t xml:space="preserve"> y les da razones, les explica con entusiasmo porque es importante la reunión.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</si>
  <si>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Controlado</t>
    </r>
    <r>
      <rPr>
        <sz val="11"/>
        <color theme="1"/>
        <rFont val="Times New Roman"/>
        <family val="1"/>
      </rPr>
      <t xml:space="preserve"> (Dinámico) y les indica que si pierden puntos es por su culpa.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</si>
  <si>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Competitivo</t>
    </r>
    <r>
      <rPr>
        <sz val="11"/>
        <color theme="1"/>
        <rFont val="Times New Roman"/>
        <family val="1"/>
      </rPr>
      <t xml:space="preserve"> (Perfeccionista) e indica que es necesaria su presencia para verificar la calidad de tarea.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</si>
  <si>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Considerado</t>
    </r>
    <r>
      <rPr>
        <sz val="11"/>
        <color theme="1"/>
        <rFont val="Times New Roman"/>
        <family val="1"/>
      </rPr>
      <t xml:space="preserve"> (Comprensivo) y les indica que si ellos dicen que no vaya esta bien.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</si>
  <si>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 xml:space="preserve">Entusiasta </t>
    </r>
    <r>
      <rPr>
        <sz val="11"/>
        <color theme="1"/>
        <rFont val="Times New Roman"/>
        <family val="1"/>
      </rPr>
      <t>(Apasionado) y habla y habla pero no se entretiene en cosas simples y no concretiza.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</si>
  <si>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Inventivo</t>
    </r>
    <r>
      <rPr>
        <sz val="11"/>
        <color theme="1"/>
        <rFont val="Times New Roman"/>
        <family val="1"/>
      </rPr>
      <t xml:space="preserve"> (Ingenioso, activo) y les ordena día, hora y lugar de reunión.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</si>
  <si>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Respetuoso</t>
    </r>
    <r>
      <rPr>
        <sz val="11"/>
        <color theme="1"/>
        <rFont val="Times New Roman"/>
        <family val="1"/>
      </rPr>
      <t xml:space="preserve"> (Educado, considerado) y al final les pide que todos respeten el horario establecido.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</si>
  <si>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Reservado</t>
    </r>
    <r>
      <rPr>
        <sz val="11"/>
        <color theme="1"/>
        <rFont val="Times New Roman"/>
        <family val="1"/>
      </rPr>
      <t xml:space="preserve"> (Discreto, callado) y deja que el resto decida, no opina ni a favor ni en contra.</t>
    </r>
  </si>
  <si>
    <t>Su mejor amigo le pide que intervenga en una discusión entre dos de sus compañeros.</t>
  </si>
  <si>
    <t>Usted explica a sus padres sobre la necesidad de una reunión en grupo para realizar una tarea.</t>
  </si>
  <si>
    <t>Usted y 4 compañeros están organizando una reunión para realizar trabajo en grupo.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</si>
  <si>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Enérgico</t>
    </r>
    <r>
      <rPr>
        <sz val="11"/>
        <color theme="1"/>
        <rFont val="Times New Roman"/>
        <family val="1"/>
      </rPr>
      <t xml:space="preserve"> (Enérgico) y convence a los demás para realizar lo que hace falta entre todos.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</si>
  <si>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Autosuficiente</t>
    </r>
    <r>
      <rPr>
        <sz val="11"/>
        <color theme="1"/>
        <rFont val="Times New Roman"/>
        <family val="1"/>
      </rPr>
      <t xml:space="preserve"> y usted no se rinde, trata de hacer lo que le correspondía a los otros.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</si>
  <si>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Sensible</t>
    </r>
    <r>
      <rPr>
        <sz val="11"/>
        <color theme="1"/>
        <rFont val="Times New Roman"/>
        <family val="1"/>
      </rPr>
      <t xml:space="preserve"> (Sentimental) y explica soluciones para concluir el trabajo en el tiempo establecido.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</si>
  <si>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sigue </t>
    </r>
    <r>
      <rPr>
        <b/>
        <sz val="11"/>
        <color theme="1"/>
        <rFont val="Times New Roman"/>
        <family val="1"/>
      </rPr>
      <t>Contento</t>
    </r>
    <r>
      <rPr>
        <sz val="11"/>
        <color theme="1"/>
        <rFont val="Times New Roman"/>
        <family val="1"/>
      </rPr>
      <t xml:space="preserve"> y no le importa ni afecta que el trabajo no se termine.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</si>
  <si>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Activista</t>
    </r>
    <r>
      <rPr>
        <sz val="11"/>
        <color theme="1"/>
        <rFont val="Times New Roman"/>
        <family val="1"/>
      </rPr>
      <t xml:space="preserve"> (Creativo) y señala como hacer la presentación más bonita, que sea la mejor de todas.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</si>
  <si>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Positivo</t>
    </r>
    <r>
      <rPr>
        <sz val="11"/>
        <color theme="1"/>
        <rFont val="Times New Roman"/>
        <family val="1"/>
      </rPr>
      <t xml:space="preserve"> (Efectivo) y señala como hacer más fácil la presentación.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</si>
  <si>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Planificador</t>
    </r>
    <r>
      <rPr>
        <sz val="11"/>
        <color theme="1"/>
        <rFont val="Times New Roman"/>
        <family val="1"/>
      </rPr>
      <t xml:space="preserve"> (Organizado) y señala un orden para la presentación en el tiempo establecido.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</si>
  <si>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Paciente</t>
    </r>
    <r>
      <rPr>
        <sz val="11"/>
        <color theme="1"/>
        <rFont val="Times New Roman"/>
        <family val="1"/>
      </rPr>
      <t xml:space="preserve"> (Conformista), observa y acepta lo que los demás están organizando.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</si>
  <si>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Espontáneo</t>
    </r>
    <r>
      <rPr>
        <sz val="11"/>
        <color theme="1"/>
        <rFont val="Times New Roman"/>
        <family val="1"/>
      </rPr>
      <t xml:space="preserve"> (Natural) y expone según lo acordado pero malgasta el tiempo.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</si>
  <si>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Seguro</t>
    </r>
    <r>
      <rPr>
        <sz val="11"/>
        <color theme="1"/>
        <rFont val="Times New Roman"/>
        <family val="1"/>
      </rPr>
      <t xml:space="preserve"> y expone con firmeza y sin tener dudas. No titubea ni vacila.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</si>
  <si>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Puntual</t>
    </r>
    <r>
      <rPr>
        <sz val="11"/>
        <color theme="1"/>
        <rFont val="Times New Roman"/>
        <family val="1"/>
      </rPr>
      <t xml:space="preserve">  y expone según la organización, orden y tiempo establecido.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</si>
  <si>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Tímido</t>
    </r>
    <r>
      <rPr>
        <sz val="11"/>
        <color theme="1"/>
        <rFont val="Times New Roman"/>
        <family val="1"/>
      </rPr>
      <t xml:space="preserve">  y expone pero con voz relajada y poco volumen.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</si>
  <si>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Optimista</t>
    </r>
    <r>
      <rPr>
        <sz val="11"/>
        <color theme="1"/>
        <rFont val="Times New Roman"/>
        <family val="1"/>
      </rPr>
      <t xml:space="preserve"> y anima a los compañeros indicando que todo saldrá bien.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</si>
  <si>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Abierto</t>
    </r>
    <r>
      <rPr>
        <sz val="11"/>
        <color theme="1"/>
        <rFont val="Times New Roman"/>
        <family val="1"/>
      </rPr>
      <t xml:space="preserve"> y empieza de una vez a comentar con compañeros como poder hacerlo.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</si>
  <si>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Ordenado,</t>
    </r>
    <r>
      <rPr>
        <sz val="11"/>
        <color theme="1"/>
        <rFont val="Times New Roman"/>
        <family val="1"/>
      </rPr>
      <t xml:space="preserve"> empieza a ver el tiempo que tienen y organizar comisiones.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</si>
  <si>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Atento</t>
    </r>
    <r>
      <rPr>
        <sz val="11"/>
        <color theme="1"/>
        <rFont val="Times New Roman"/>
        <family val="1"/>
      </rPr>
      <t xml:space="preserve"> (pone atención) y observa lo que sus compañeros realizan.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</si>
  <si>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Humorístico</t>
    </r>
    <r>
      <rPr>
        <sz val="11"/>
        <color theme="1"/>
        <rFont val="Times New Roman"/>
        <family val="1"/>
      </rPr>
      <t xml:space="preserve"> (Payaso) y hace bromas sobre la actividad sin ese material.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</si>
  <si>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Dominante</t>
    </r>
    <r>
      <rPr>
        <sz val="11"/>
        <color theme="1"/>
        <rFont val="Times New Roman"/>
        <family val="1"/>
      </rPr>
      <t xml:space="preserve"> (Discute), reclama y alega porque ese material lo pidieron con mucha anticipación.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</si>
  <si>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Fiel</t>
    </r>
    <r>
      <rPr>
        <sz val="11"/>
        <color theme="1"/>
        <rFont val="Times New Roman"/>
        <family val="1"/>
      </rPr>
      <t xml:space="preserve"> y da razones para seguir adelante porque ustedes aceptaron realizar la actividad.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</si>
  <si>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Amigable</t>
    </r>
    <r>
      <rPr>
        <sz val="11"/>
        <color theme="1"/>
        <rFont val="Times New Roman"/>
        <family val="1"/>
      </rPr>
      <t>, escucha y explica que hay que ser comprensivo, en la vida siempre hay problemas.</t>
    </r>
  </si>
  <si>
    <t>Al momento de realizar el trabajo en grupo dos miembros del grupo no llegan.</t>
  </si>
  <si>
    <t>Usted y sus compañeros preparan la presentación de un trabajo grupal en clase.</t>
  </si>
  <si>
    <t>Usted ha sido designado para la presentación y exposición de un trabajo ante sus compañeros de clase.</t>
  </si>
  <si>
    <t>Usted y sus compañeros son informados que tienen a su cargo la celebración del día de la madre.</t>
  </si>
  <si>
    <t>Su grupo organizó una actividad en la escuela y a última hora les dicen que no tendrán todo lo que pidieron.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</si>
  <si>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Encantador</t>
    </r>
    <r>
      <rPr>
        <sz val="11"/>
        <color theme="1"/>
        <rFont val="Times New Roman"/>
        <family val="1"/>
      </rPr>
      <t xml:space="preserve"> (Agradable) y trata de hacer las cosas que a ella o él le agradan.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</si>
  <si>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Osado</t>
    </r>
    <r>
      <rPr>
        <sz val="11"/>
        <color theme="1"/>
        <rFont val="Times New Roman"/>
        <family val="1"/>
      </rPr>
      <t xml:space="preserve"> (Atrevido) y desde la primera plática le hace saber que le gusta.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</si>
  <si>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Detallista</t>
    </r>
    <r>
      <rPr>
        <sz val="11"/>
        <color theme="1"/>
        <rFont val="Times New Roman"/>
        <family val="1"/>
      </rPr>
      <t xml:space="preserve"> (Minucioso) y procura que ella o él se sientan bien en todo sentido.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</si>
  <si>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Diplomático</t>
    </r>
    <r>
      <rPr>
        <sz val="11"/>
        <color theme="1"/>
        <rFont val="Times New Roman"/>
        <family val="1"/>
      </rPr>
      <t xml:space="preserve"> y trata de que ella o él se sienta aceptado sin contradecir a los compañeros.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</si>
  <si>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Alegre</t>
    </r>
    <r>
      <rPr>
        <sz val="11"/>
        <color theme="1"/>
        <rFont val="Times New Roman"/>
        <family val="1"/>
      </rPr>
      <t xml:space="preserve"> (Feliz) y empieza a planear qué decir, cómo vestir para impresionar.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</si>
  <si>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Constante</t>
    </r>
    <r>
      <rPr>
        <sz val="11"/>
        <color theme="1"/>
        <rFont val="Times New Roman"/>
        <family val="1"/>
      </rPr>
      <t xml:space="preserve"> (Persistente)  y empieza a ensayar lo que va a decir.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</si>
  <si>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Culto</t>
    </r>
    <r>
      <rPr>
        <sz val="11"/>
        <color theme="1"/>
        <rFont val="Times New Roman"/>
        <family val="1"/>
      </rPr>
      <t xml:space="preserve"> (Educado) y empieza a escribir el mensaje con palabras correctas y adecuadas.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</si>
  <si>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Confiado</t>
    </r>
    <r>
      <rPr>
        <sz val="11"/>
        <color theme="1"/>
        <rFont val="Times New Roman"/>
        <family val="1"/>
      </rPr>
      <t xml:space="preserve"> (sin preocupación)  y piensa que es algo común y que lo puede hacer sin problemas.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</si>
  <si>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Inspirador</t>
    </r>
    <r>
      <rPr>
        <sz val="11"/>
        <color theme="1"/>
        <rFont val="Times New Roman"/>
        <family val="1"/>
      </rPr>
      <t xml:space="preserve"> (Conductor) y guía con entusiasmo a los compañeros para organizar el salón.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</si>
  <si>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Independiente</t>
    </r>
    <r>
      <rPr>
        <sz val="11"/>
        <color theme="1"/>
        <rFont val="Times New Roman"/>
        <family val="1"/>
      </rPr>
      <t xml:space="preserve"> y empieza solo usted a mover cosas y organizar el salón sin decirle a los demás.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</si>
  <si>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Idealista</t>
    </r>
    <r>
      <rPr>
        <sz val="11"/>
        <color theme="1"/>
        <rFont val="Times New Roman"/>
        <family val="1"/>
      </rPr>
      <t xml:space="preserve"> (Soñador)  y explica a los compañeros como puede quedar más bello el salón.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</si>
  <si>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Inofensivo</t>
    </r>
    <r>
      <rPr>
        <sz val="11"/>
        <color theme="1"/>
        <rFont val="Times New Roman"/>
        <family val="1"/>
      </rPr>
      <t xml:space="preserve"> (Sereno)  y espera que alguien organice, dirija y diga lo que se tiene que hacer.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</si>
  <si>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Cálido</t>
    </r>
    <r>
      <rPr>
        <sz val="11"/>
        <color theme="1"/>
        <rFont val="Times New Roman"/>
        <family val="1"/>
      </rPr>
      <t xml:space="preserve"> y buen actor, cuenta el chiste con energía y entusiasmo.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</si>
  <si>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Decisivo</t>
    </r>
    <r>
      <rPr>
        <sz val="11"/>
        <color theme="1"/>
        <rFont val="Times New Roman"/>
        <family val="1"/>
      </rPr>
      <t xml:space="preserve"> (Determinante)  y cuenta el chiste rápido.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</si>
  <si>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lo presenta con </t>
    </r>
    <r>
      <rPr>
        <b/>
        <sz val="11"/>
        <color theme="1"/>
        <rFont val="Times New Roman"/>
        <family val="1"/>
      </rPr>
      <t>Humor Seco</t>
    </r>
    <r>
      <rPr>
        <sz val="11"/>
        <color theme="1"/>
        <rFont val="Times New Roman"/>
        <family val="1"/>
      </rPr>
      <t xml:space="preserve"> y cuenta el chiste de forma seria, sin mímica, ni gestos.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</si>
  <si>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Introspectivo</t>
    </r>
    <r>
      <rPr>
        <sz val="11"/>
        <color theme="1"/>
        <rFont val="Times New Roman"/>
        <family val="1"/>
      </rPr>
      <t xml:space="preserve"> (Reflexivo)  y cuenta el chiste pero pensando mucho las frases.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</si>
  <si>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Cordial</t>
    </r>
    <r>
      <rPr>
        <sz val="11"/>
        <color theme="1"/>
        <rFont val="Times New Roman"/>
        <family val="1"/>
      </rPr>
      <t xml:space="preserve"> (Amable) y le expone las razones de la falta de manera exagerada pero educadamente.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</si>
  <si>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Instigador</t>
    </r>
    <r>
      <rPr>
        <sz val="11"/>
        <color theme="1"/>
        <rFont val="Times New Roman"/>
        <family val="1"/>
      </rPr>
      <t xml:space="preserve"> (Escandaloso)  y le regaña y acusa por sus faltas, utiliza tono de voz fuerte.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</si>
  <si>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Considerado</t>
    </r>
    <r>
      <rPr>
        <sz val="11"/>
        <color theme="1"/>
        <rFont val="Times New Roman"/>
        <family val="1"/>
      </rPr>
      <t xml:space="preserve"> (Respetuoso), expone las faltas e indica lo negativo que es para el grupo.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</si>
  <si>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Conciliador</t>
    </r>
    <r>
      <rPr>
        <sz val="11"/>
        <color theme="1"/>
        <rFont val="Times New Roman"/>
        <family val="1"/>
      </rPr>
      <t xml:space="preserve"> (Pacificador), escucha con atención las excusas del compañero y evita tomar medidas.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</si>
  <si>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Platicador</t>
    </r>
    <r>
      <rPr>
        <sz val="11"/>
        <color theme="1"/>
        <rFont val="Times New Roman"/>
        <family val="1"/>
      </rPr>
      <t xml:space="preserve"> y puede conversar con el invitado de manera alegre y con curiosidad.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</si>
  <si>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Tenaz</t>
    </r>
    <r>
      <rPr>
        <sz val="11"/>
        <color theme="1"/>
        <rFont val="Times New Roman"/>
        <family val="1"/>
      </rPr>
      <t xml:space="preserve"> (Obstinado)  e insiste en que el invitado inicie su exposición de una vez.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</si>
  <si>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Considerado</t>
    </r>
    <r>
      <rPr>
        <sz val="11"/>
        <color theme="1"/>
        <rFont val="Times New Roman"/>
        <family val="1"/>
      </rPr>
      <t xml:space="preserve"> (Amable), se interesa porque el invitado este bien y es detallista en su atención.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</si>
  <si>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Tolerante</t>
    </r>
    <r>
      <rPr>
        <sz val="11"/>
        <color theme="1"/>
        <rFont val="Times New Roman"/>
        <family val="1"/>
      </rPr>
      <t xml:space="preserve"> (Tolerante), callado, si el invitado platica usted escucha atentamente.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</si>
  <si>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Vivaz</t>
    </r>
    <r>
      <rPr>
        <sz val="11"/>
        <color theme="1"/>
        <rFont val="Times New Roman"/>
        <family val="1"/>
      </rPr>
      <t xml:space="preserve"> (Listo), demuestra por qué cometieron esos errores y explica con anécdotas.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</si>
  <si>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Líder</t>
    </r>
    <r>
      <rPr>
        <sz val="11"/>
        <color theme="1"/>
        <rFont val="Times New Roman"/>
        <family val="1"/>
      </rPr>
      <t xml:space="preserve"> (Adalid, Cabecilla), expone que es su responsabilidad y explica las soluciones que utilizó.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</si>
  <si>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Leal</t>
    </r>
    <r>
      <rPr>
        <sz val="11"/>
        <color theme="1"/>
        <rFont val="Times New Roman"/>
        <family val="1"/>
      </rPr>
      <t xml:space="preserve"> (Probo, Integro)  y explica en detalle por qué cometieron esos errores.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</si>
  <si>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</t>
    </r>
    <r>
      <rPr>
        <b/>
        <sz val="11"/>
        <color theme="1"/>
        <rFont val="Times New Roman"/>
        <family val="1"/>
      </rPr>
      <t>Escucha</t>
    </r>
    <r>
      <rPr>
        <sz val="11"/>
        <color theme="1"/>
        <rFont val="Times New Roman"/>
        <family val="1"/>
      </rPr>
      <t xml:space="preserve"> todo lo que el profesor menciona sobre los errores y evita entrar en conflicto con el profesor.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</si>
  <si>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Listo</t>
    </r>
    <r>
      <rPr>
        <sz val="11"/>
        <color theme="1"/>
        <rFont val="Times New Roman"/>
        <family val="1"/>
      </rPr>
      <t xml:space="preserve"> (Inteligente) y trata de causar buena impresión para obtener el máximo punteo.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</si>
  <si>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el </t>
    </r>
    <r>
      <rPr>
        <b/>
        <sz val="11"/>
        <color theme="1"/>
        <rFont val="Times New Roman"/>
        <family val="1"/>
      </rPr>
      <t>Jefe</t>
    </r>
    <r>
      <rPr>
        <sz val="11"/>
        <color theme="1"/>
        <rFont val="Times New Roman"/>
        <family val="1"/>
      </rPr>
      <t xml:space="preserve"> y expone la forma en que dividió el trabajo entre los compañeros del grupo.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</si>
  <si>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Organizado,</t>
    </r>
    <r>
      <rPr>
        <sz val="11"/>
        <color theme="1"/>
        <rFont val="Times New Roman"/>
        <family val="1"/>
      </rPr>
      <t xml:space="preserve"> explica en detalle y con sus apuntes en mano como trabajaron cada tarea.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</si>
  <si>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Contento</t>
    </r>
    <r>
      <rPr>
        <sz val="11"/>
        <color theme="1"/>
        <rFont val="Times New Roman"/>
        <family val="1"/>
      </rPr>
      <t xml:space="preserve"> y expone  con gráficas, mapas, listas y otros como realizaron el trabajo.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</si>
  <si>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Popular</t>
    </r>
    <r>
      <rPr>
        <sz val="11"/>
        <color theme="1"/>
        <rFont val="Times New Roman"/>
        <family val="1"/>
      </rPr>
      <t xml:space="preserve"> (Popular) y expone que todos lo aprecian porque es alegre y causa buena impresión.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</si>
  <si>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Productivo,</t>
    </r>
    <r>
      <rPr>
        <sz val="11"/>
        <color theme="1"/>
        <rFont val="Times New Roman"/>
        <family val="1"/>
      </rPr>
      <t xml:space="preserve"> expone que usted tiene carácter y realiza rápido las tareas.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</si>
  <si>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Perfeccionista,</t>
    </r>
    <r>
      <rPr>
        <sz val="11"/>
        <color theme="1"/>
        <rFont val="Times New Roman"/>
        <family val="1"/>
      </rPr>
      <t xml:space="preserve"> sus trabajos son bonitos, económicos y usted siempre organiza el tiempo.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</si>
  <si>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Permisivo</t>
    </r>
    <r>
      <rPr>
        <sz val="11"/>
        <color theme="1"/>
        <rFont val="Times New Roman"/>
        <family val="1"/>
      </rPr>
      <t xml:space="preserve"> y expone que escucha a todos con sus opiniones.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</si>
  <si>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Jovial</t>
    </r>
    <r>
      <rPr>
        <sz val="11"/>
        <color theme="1"/>
        <rFont val="Times New Roman"/>
        <family val="1"/>
      </rPr>
      <t xml:space="preserve"> (Optimista, alegre) y habla con los compañeros con alegría y entusiasmo.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</si>
  <si>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Atrevido</t>
    </r>
    <r>
      <rPr>
        <sz val="11"/>
        <color theme="1"/>
        <rFont val="Times New Roman"/>
        <family val="1"/>
      </rPr>
      <t xml:space="preserve"> y empieza a ordenar e indicar como van a trabajar.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</si>
  <si>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</t>
    </r>
    <r>
      <rPr>
        <b/>
        <sz val="11"/>
        <color theme="1"/>
        <rFont val="Times New Roman"/>
        <family val="1"/>
      </rPr>
      <t>se comporta bien</t>
    </r>
    <r>
      <rPr>
        <sz val="11"/>
        <color theme="1"/>
        <rFont val="Times New Roman"/>
        <family val="1"/>
      </rPr>
      <t>, les hace conciencia y explica que problemas pueden enfrentar al hacer la tarea.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</si>
  <si>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Equilibrado</t>
    </r>
    <r>
      <rPr>
        <sz val="11"/>
        <color theme="1"/>
        <rFont val="Times New Roman"/>
        <family val="1"/>
      </rPr>
      <t xml:space="preserve"> (Imparcial, justo), escucha a todos y trata de mediar para evitar conflictos.</t>
    </r>
  </si>
  <si>
    <t>Se agrega un nuevo estudiante a su salón de clase y se siente atraído por ella o él.</t>
  </si>
  <si>
    <t>Usted ha sido designado para las palabras de bienvenida en la próxima reunión de padres de familia.</t>
  </si>
  <si>
    <t>Usted y sus compañeros son los encargados de preparar el salón para la próxima reunión de padres de familia.</t>
  </si>
  <si>
    <t>Usted cuenta un chiste en cierta actividad del colegio.</t>
  </si>
  <si>
    <t>Usted como jefe de grupo debe llamarle la atención a un compañero.</t>
  </si>
  <si>
    <t>Un invitado que expondrá en su clase llega antes de hora y usted es designado para atenderlo.</t>
  </si>
  <si>
    <t>Usted como presidente del grupo de trabajo debe justificar errores cometidos ante el profesor.</t>
  </si>
  <si>
    <t>Usted debe explicar al profesor las tareas realizadas por el equipo de trabajo.</t>
  </si>
  <si>
    <t>Usted tiene que explicar por qué debe ser el presidente del grupo de trabajo.</t>
  </si>
  <si>
    <t>Usted y sus compañeros se reúnen por primera vez, usted es el presidente de grupo.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</si>
  <si>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Estridente</t>
    </r>
    <r>
      <rPr>
        <sz val="11"/>
        <color theme="1"/>
        <rFont val="Times New Roman"/>
        <family val="1"/>
      </rPr>
      <t xml:space="preserve"> (Chillón, Gritón, Bravo), exagera y asusta a otros con la frase no terminaremos la tarea.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</si>
  <si>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Mandón</t>
    </r>
    <r>
      <rPr>
        <sz val="11"/>
        <color theme="1"/>
        <rFont val="Times New Roman"/>
        <family val="1"/>
      </rPr>
      <t>, no acepta la falta y opina que hay que retirar al compañero del grupo.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</si>
  <si>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Apocado</t>
    </r>
    <r>
      <rPr>
        <sz val="11"/>
        <color theme="1"/>
        <rFont val="Times New Roman"/>
        <family val="1"/>
      </rPr>
      <t xml:space="preserve"> (Deprimido, Apagado)  y se deprime, piensa que tal vez es su culpa.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</si>
  <si>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Soso</t>
    </r>
    <r>
      <rPr>
        <sz val="11"/>
        <color theme="1"/>
        <rFont val="Times New Roman"/>
        <family val="1"/>
      </rPr>
      <t xml:space="preserve"> (Trivial) y piensa de todas maneras hay que hacerlo, evita dar su opinión, sólo escucha.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</si>
  <si>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Indisciplinado</t>
    </r>
    <r>
      <rPr>
        <sz val="11"/>
        <color theme="1"/>
        <rFont val="Times New Roman"/>
        <family val="1"/>
      </rPr>
      <t xml:space="preserve"> (Rebelde), se ríe, habla en voz alta, se queja y tiene excusas para todo.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</si>
  <si>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Antipático</t>
    </r>
    <r>
      <rPr>
        <sz val="11"/>
        <color theme="1"/>
        <rFont val="Times New Roman"/>
        <family val="1"/>
      </rPr>
      <t xml:space="preserve"> (Insoportable, impaciente), no tolera ese error y pide que la colecta se haga rápido.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</si>
  <si>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Sin entusiasmo</t>
    </r>
    <r>
      <rPr>
        <sz val="11"/>
        <color theme="1"/>
        <rFont val="Times New Roman"/>
        <family val="1"/>
      </rPr>
      <t>, recuerda lo negativo del compañero y se contradice en sus opiniones.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</si>
  <si>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Implacable</t>
    </r>
    <r>
      <rPr>
        <sz val="11"/>
        <color theme="1"/>
        <rFont val="Times New Roman"/>
        <family val="1"/>
      </rPr>
      <t xml:space="preserve"> (Cruel)  y expone que si ya dieron la cuota no tienen que dar más dinero.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</si>
  <si>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Repetidor</t>
    </r>
    <r>
      <rPr>
        <sz val="11"/>
        <color theme="1"/>
        <rFont val="Times New Roman"/>
        <family val="1"/>
      </rPr>
      <t xml:space="preserve"> (Insistente) y cada vez que algo falla les recuerda que su propuesta era mejor.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</si>
  <si>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Reticente</t>
    </r>
    <r>
      <rPr>
        <sz val="11"/>
        <color theme="1"/>
        <rFont val="Times New Roman"/>
        <family val="1"/>
      </rPr>
      <t>, no quiere aceptar otras propuestas, no mide sus palabras y se pone rebelde.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</si>
  <si>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Resentido</t>
    </r>
    <r>
      <rPr>
        <sz val="11"/>
        <color theme="1"/>
        <rFont val="Times New Roman"/>
        <family val="1"/>
      </rPr>
      <t xml:space="preserve"> (Rencoroso) y menciona que la propuesta seleccionada es muy simple y sencilla.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</si>
  <si>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Resistente</t>
    </r>
    <r>
      <rPr>
        <sz val="11"/>
        <color theme="1"/>
        <rFont val="Times New Roman"/>
        <family val="1"/>
      </rPr>
      <t xml:space="preserve"> (Tenaz) no quiere aceptar otras propuestas y sus comentarios desaniman a los demás.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</si>
  <si>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Olvidadizo</t>
    </r>
    <r>
      <rPr>
        <sz val="11"/>
        <color theme="1"/>
        <rFont val="Times New Roman"/>
        <family val="1"/>
      </rPr>
      <t xml:space="preserve"> (Distraído) y le cuesta memorizar el ejercicio y solución para explicarlo.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</si>
  <si>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Franco</t>
    </r>
    <r>
      <rPr>
        <sz val="11"/>
        <color theme="1"/>
        <rFont val="Times New Roman"/>
        <family val="1"/>
      </rPr>
      <t xml:space="preserve"> (Sincero) y menciona que aún no lo ha resuelto.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</si>
  <si>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Exigente</t>
    </r>
    <r>
      <rPr>
        <sz val="11"/>
        <color theme="1"/>
        <rFont val="Times New Roman"/>
        <family val="1"/>
      </rPr>
      <t xml:space="preserve"> y pide que alguien le dé por escrito el problema y la solución.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</si>
  <si>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Temeroso</t>
    </r>
    <r>
      <rPr>
        <sz val="11"/>
        <color theme="1"/>
        <rFont val="Times New Roman"/>
        <family val="1"/>
      </rPr>
      <t xml:space="preserve"> (Miedoso) y trata de evitar la responsabilidad.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</si>
  <si>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</t>
    </r>
    <r>
      <rPr>
        <b/>
        <sz val="11"/>
        <color theme="1"/>
        <rFont val="Times New Roman"/>
        <family val="1"/>
      </rPr>
      <t>Interrumpe</t>
    </r>
    <r>
      <rPr>
        <sz val="11"/>
        <color theme="1"/>
        <rFont val="Times New Roman"/>
        <family val="1"/>
      </rPr>
      <t xml:space="preserve"> a cada momento y habla cosas que no van con la plática.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</si>
  <si>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Impaciente</t>
    </r>
    <r>
      <rPr>
        <sz val="11"/>
        <color theme="1"/>
        <rFont val="Times New Roman"/>
        <family val="1"/>
      </rPr>
      <t>, a cada momento ve la hora, se desespera.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</si>
  <si>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Inseguro</t>
    </r>
    <r>
      <rPr>
        <sz val="11"/>
        <color theme="1"/>
        <rFont val="Times New Roman"/>
        <family val="1"/>
      </rPr>
      <t xml:space="preserve"> y cuando habla pregunta: ¿Estamos listos?, ¿tenemos todo?, ¿ojala nos salga bien?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</si>
  <si>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Indeciso</t>
    </r>
    <r>
      <rPr>
        <sz val="11"/>
        <color theme="1"/>
        <rFont val="Times New Roman"/>
        <family val="1"/>
      </rPr>
      <t xml:space="preserve"> y en sus intervenciones dice alistamos las cosas o no, exponemos o no.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</si>
  <si>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Imprevisible,</t>
    </r>
    <r>
      <rPr>
        <sz val="11"/>
        <color theme="1"/>
        <rFont val="Times New Roman"/>
        <family val="1"/>
      </rPr>
      <t xml:space="preserve"> está indeciso, no sabe que decirle al profesor.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</si>
  <si>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</t>
    </r>
    <r>
      <rPr>
        <b/>
        <sz val="11"/>
        <color theme="1"/>
        <rFont val="Times New Roman"/>
        <family val="1"/>
      </rPr>
      <t>No se compromete</t>
    </r>
    <r>
      <rPr>
        <sz val="11"/>
        <color theme="1"/>
        <rFont val="Times New Roman"/>
        <family val="1"/>
      </rPr>
      <t xml:space="preserve"> y le dice al profesor que los compañeros se enojaran con usted por aceptar.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</si>
  <si>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se siente </t>
    </r>
    <r>
      <rPr>
        <b/>
        <sz val="11"/>
        <color theme="1"/>
        <rFont val="Times New Roman"/>
        <family val="1"/>
      </rPr>
      <t>Impopular</t>
    </r>
    <r>
      <rPr>
        <sz val="11"/>
        <color theme="1"/>
        <rFont val="Times New Roman"/>
        <family val="1"/>
      </rPr>
      <t xml:space="preserve"> y le dice al profesor que usted no puede tomar sólo la decisión.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</si>
  <si>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Descuidado</t>
    </r>
    <r>
      <rPr>
        <sz val="11"/>
        <color theme="1"/>
        <rFont val="Times New Roman"/>
        <family val="1"/>
      </rPr>
      <t>, no le pone atención al compañero y sigue organizando al grupo, habla, habla y habla.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</si>
  <si>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Terco</t>
    </r>
    <r>
      <rPr>
        <sz val="11"/>
        <color theme="1"/>
        <rFont val="Times New Roman"/>
        <family val="1"/>
      </rPr>
      <t xml:space="preserve"> (Obstinado) y le dice al compañero que ponga atención porque usted es quien organiza todo.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</si>
  <si>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Difícil de contentar</t>
    </r>
    <r>
      <rPr>
        <sz val="11"/>
        <color theme="1"/>
        <rFont val="Times New Roman"/>
        <family val="1"/>
      </rPr>
      <t>, difícil de complacer y por todo crítica, incluso por la sugerencia.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</si>
  <si>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Vacilante</t>
    </r>
    <r>
      <rPr>
        <sz val="11"/>
        <color theme="1"/>
        <rFont val="Times New Roman"/>
        <family val="1"/>
      </rPr>
      <t xml:space="preserve"> e Indeciso, se molesta por la sugerencia y juzga al compañero que la dio.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</si>
  <si>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Tolerante</t>
    </r>
    <r>
      <rPr>
        <sz val="11"/>
        <color theme="1"/>
        <rFont val="Times New Roman"/>
        <family val="1"/>
      </rPr>
      <t xml:space="preserve"> (Comprensivo) y encuentra una excusa para ese error.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</si>
  <si>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Orgulloso</t>
    </r>
    <r>
      <rPr>
        <sz val="11"/>
        <color theme="1"/>
        <rFont val="Times New Roman"/>
        <family val="1"/>
      </rPr>
      <t xml:space="preserve"> (Vanidoso, Engreído), pide a todos que lo apoyen, lo que se hizo, ya se hizo y punto.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</si>
  <si>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Pesimista</t>
    </r>
    <r>
      <rPr>
        <sz val="11"/>
        <color theme="1"/>
        <rFont val="Times New Roman"/>
        <family val="1"/>
      </rPr>
      <t xml:space="preserve"> (Triste), dice que seguro es su culpa y que usted hace todo mal.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</si>
  <si>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Insípido</t>
    </r>
    <r>
      <rPr>
        <sz val="11"/>
        <color theme="1"/>
        <rFont val="Times New Roman"/>
        <family val="1"/>
      </rPr>
      <t>, inexpresivo y dice que no es su culpa, porque siempre les pregunta antes de decidir.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</si>
  <si>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Iracundo</t>
    </r>
    <r>
      <rPr>
        <sz val="11"/>
        <color theme="1"/>
        <rFont val="Times New Roman"/>
        <family val="1"/>
      </rPr>
      <t xml:space="preserve"> (Furioso, Indignado), discute con el profesor y exagera sobre el esfuerzo realizado.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</si>
  <si>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Argumentador</t>
    </r>
    <r>
      <rPr>
        <sz val="11"/>
        <color theme="1"/>
        <rFont val="Times New Roman"/>
        <family val="1"/>
      </rPr>
      <t xml:space="preserve"> con el profesor y expone el esfuerzo realizado de manera seria y tajante.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</si>
  <si>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Sin motivación</t>
    </r>
    <r>
      <rPr>
        <sz val="11"/>
        <color theme="1"/>
        <rFont val="Times New Roman"/>
        <family val="1"/>
      </rPr>
      <t>, expone al profesor que los compañeros no lo apoyaban y seguro es culpa suya.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</si>
  <si>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Taciturno</t>
    </r>
    <r>
      <rPr>
        <sz val="11"/>
        <color theme="1"/>
        <rFont val="Times New Roman"/>
        <family val="1"/>
      </rPr>
      <t xml:space="preserve"> (habla poco), escucha al profesor, a los compañeros pero usted no dice ni hace nada.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</si>
  <si>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Ingenuo</t>
    </r>
    <r>
      <rPr>
        <sz val="11"/>
        <color theme="1"/>
        <rFont val="Times New Roman"/>
        <family val="1"/>
      </rPr>
      <t xml:space="preserve"> (Inocente), dice que está bueno y no investiga, se deja engañar.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</si>
  <si>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Negativo</t>
    </r>
    <r>
      <rPr>
        <sz val="11"/>
        <color theme="1"/>
        <rFont val="Times New Roman"/>
        <family val="1"/>
      </rPr>
      <t xml:space="preserve"> (Perjudicial)  y dice que seguro ya no podrán realizar el trabajo.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</si>
  <si>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Desprendido</t>
    </r>
    <r>
      <rPr>
        <sz val="11"/>
        <color theme="1"/>
        <rFont val="Times New Roman"/>
        <family val="1"/>
      </rPr>
      <t xml:space="preserve"> (Generoso) y pregunta ¿Estamos de acuerdo en dar otra vez la cuota, verdad?.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</si>
  <si>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Egocéntrico</t>
    </r>
    <r>
      <rPr>
        <sz val="11"/>
        <color theme="1"/>
        <rFont val="Times New Roman"/>
        <family val="1"/>
      </rPr>
      <t xml:space="preserve"> (Todo yo), piensa yo merezco eso, además el índice yo puedo hacerlo rápido.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</si>
  <si>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Adicto al trabajo</t>
    </r>
    <r>
      <rPr>
        <sz val="11"/>
        <color theme="1"/>
        <rFont val="Times New Roman"/>
        <family val="1"/>
      </rPr>
      <t xml:space="preserve"> y dice al amigo que no porque tiene que hacer una tarea en grupo.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</si>
  <si>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Abstraído</t>
    </r>
    <r>
      <rPr>
        <sz val="11"/>
        <color theme="1"/>
        <rFont val="Times New Roman"/>
        <family val="1"/>
      </rPr>
      <t xml:space="preserve"> (Meditabundo, reflexivo)  y dice que tiene que pensarlo porque tiene tarea que hacer.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</si>
  <si>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Ansioso</t>
    </r>
    <r>
      <rPr>
        <sz val="11"/>
        <color theme="1"/>
        <rFont val="Times New Roman"/>
        <family val="1"/>
      </rPr>
      <t xml:space="preserve">, suda, se pone nervioso, no sabe si aceptar o rechazar la invitación, se queda callado. 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</si>
  <si>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Ansioso</t>
    </r>
    <r>
      <rPr>
        <sz val="11"/>
        <color theme="1"/>
        <rFont val="Times New Roman"/>
        <family val="1"/>
      </rPr>
      <t xml:space="preserve"> (Deseoso), no recuerda quién hizo qué y habla cosas que no tienen que ver con la tarea.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</si>
  <si>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Indiscreto</t>
    </r>
    <r>
      <rPr>
        <sz val="11"/>
        <color theme="1"/>
        <rFont val="Times New Roman"/>
        <family val="1"/>
      </rPr>
      <t xml:space="preserve"> y le cuenta al profesor de todo, incluso situaciones privadas de los compañeros.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</si>
  <si>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Susceptible,</t>
    </r>
    <r>
      <rPr>
        <sz val="11"/>
        <color theme="1"/>
        <rFont val="Times New Roman"/>
        <family val="1"/>
      </rPr>
      <t xml:space="preserve"> piensa que el profesor duda de su capacidad y critica a sus compañeros.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</si>
  <si>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Tímido</t>
    </r>
    <r>
      <rPr>
        <sz val="11"/>
        <color theme="1"/>
        <rFont val="Times New Roman"/>
        <family val="1"/>
      </rPr>
      <t xml:space="preserve"> (Miedoso), juzga a sus compañeros y evita tener responsabilidad en las fallas encontradas.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</si>
  <si>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sabe que está </t>
    </r>
    <r>
      <rPr>
        <b/>
        <sz val="11"/>
        <color theme="1"/>
        <rFont val="Times New Roman"/>
        <family val="1"/>
      </rPr>
      <t>Desorganizado</t>
    </r>
    <r>
      <rPr>
        <sz val="11"/>
        <color theme="1"/>
        <rFont val="Times New Roman"/>
        <family val="1"/>
      </rPr>
      <t xml:space="preserve"> (Desordenado) pero se queja que no tiene el cuaderno ni sus apuntes.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</si>
  <si>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Dominante</t>
    </r>
    <r>
      <rPr>
        <sz val="11"/>
        <color theme="1"/>
        <rFont val="Times New Roman"/>
        <family val="1"/>
      </rPr>
      <t xml:space="preserve"> (Mandón) y les ordena que tienen que hacer a cada uno porque lo recuerda todo.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</si>
  <si>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Deprimido</t>
    </r>
    <r>
      <rPr>
        <sz val="11"/>
        <color theme="1"/>
        <rFont val="Times New Roman"/>
        <family val="1"/>
      </rPr>
      <t xml:space="preserve"> (Triste) y dice que es su culpa si el trabajo no se hace porque no encuentra sus apuntes.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</si>
  <si>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Dudoso</t>
    </r>
    <r>
      <rPr>
        <sz val="11"/>
        <color theme="1"/>
        <rFont val="Times New Roman"/>
        <family val="1"/>
      </rPr>
      <t xml:space="preserve"> y no sabe qué hacer, deja que los compañeros decidan por usted.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</si>
  <si>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Inconsistente</t>
    </r>
    <r>
      <rPr>
        <sz val="11"/>
        <color theme="1"/>
        <rFont val="Times New Roman"/>
        <family val="1"/>
      </rPr>
      <t xml:space="preserve"> (Débil) y se entretiene en hablar cosas sin importancia, no habla del informe.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</si>
  <si>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Intolerante</t>
    </r>
    <r>
      <rPr>
        <sz val="11"/>
        <color theme="1"/>
        <rFont val="Times New Roman"/>
        <family val="1"/>
      </rPr>
      <t xml:space="preserve"> (Exigente)  y le exige al profesor una explicación de por qué no creé en su palabra.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</si>
  <si>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Introvertido</t>
    </r>
    <r>
      <rPr>
        <sz val="11"/>
        <color theme="1"/>
        <rFont val="Times New Roman"/>
        <family val="1"/>
      </rPr>
      <t xml:space="preserve"> (Miedoso), recuerda lo negativo que pasó y expresa sentimientos de culpabilidad.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</si>
  <si>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Desordenado</t>
    </r>
    <r>
      <rPr>
        <sz val="11"/>
        <color theme="1"/>
        <rFont val="Times New Roman"/>
        <family val="1"/>
      </rPr>
      <t xml:space="preserve"> y expone que no encuentra el dinero, busca en su mochila, bolsas, otros.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</si>
  <si>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Manipulador</t>
    </r>
    <r>
      <rPr>
        <sz val="11"/>
        <color theme="1"/>
        <rFont val="Times New Roman"/>
        <family val="1"/>
      </rPr>
      <t xml:space="preserve"> (Influyente) y dice a sus compañeros que recuerden que usted siempre los ha apoyado.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</si>
  <si>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Moroso</t>
    </r>
    <r>
      <rPr>
        <sz val="11"/>
        <color theme="1"/>
        <rFont val="Times New Roman"/>
        <family val="1"/>
      </rPr>
      <t xml:space="preserve"> (Lento)  y dice que lo esperen porque sus papás no le han dado.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</si>
  <si>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Quejumbroso</t>
    </r>
    <r>
      <rPr>
        <sz val="11"/>
        <color theme="1"/>
        <rFont val="Times New Roman"/>
        <family val="1"/>
      </rPr>
      <t xml:space="preserve"> (Llorón) y dice a sus compañeros que tanto dinero que piden, que es mucho.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</si>
  <si>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Ostentoso</t>
    </r>
    <r>
      <rPr>
        <sz val="11"/>
        <color theme="1"/>
        <rFont val="Times New Roman"/>
        <family val="1"/>
      </rPr>
      <t xml:space="preserve"> (Creído), contesta “Pero si es mía, es para lucirla y usarla” y se lleva la computadora.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</si>
  <si>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Testarudo</t>
    </r>
    <r>
      <rPr>
        <sz val="11"/>
        <color theme="1"/>
        <rFont val="Times New Roman"/>
        <family val="1"/>
      </rPr>
      <t xml:space="preserve"> (Terco), contesta “Pero si para eso la compramos así, portátil” y se lleva la computadora.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</si>
  <si>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Escéptico</t>
    </r>
    <r>
      <rPr>
        <sz val="11"/>
        <color theme="1"/>
        <rFont val="Times New Roman"/>
        <family val="1"/>
      </rPr>
      <t xml:space="preserve"> (Pensativo), contesta “¿Será que es tan peligroso?” y piensa si la lleva o no.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</si>
  <si>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Lento</t>
    </r>
    <r>
      <rPr>
        <sz val="11"/>
        <color theme="1"/>
        <rFont val="Times New Roman"/>
        <family val="1"/>
      </rPr>
      <t xml:space="preserve"> (Tardo), se queda callado y mira a su mamá.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</si>
  <si>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Emocional</t>
    </r>
    <r>
      <rPr>
        <sz val="11"/>
        <color theme="1"/>
        <rFont val="Times New Roman"/>
        <family val="1"/>
      </rPr>
      <t xml:space="preserve"> (Apasionado), se levanta rápidamente y expresa “Ellos para todo me necesitan”.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</si>
  <si>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Prepotente</t>
    </r>
    <r>
      <rPr>
        <sz val="11"/>
        <color theme="1"/>
        <rFont val="Times New Roman"/>
        <family val="1"/>
      </rPr>
      <t>, se levanta molesto y en tono abusivo le dice a su mamá “Dígales que me esperen”.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</si>
  <si>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Solitario</t>
    </r>
    <r>
      <rPr>
        <sz val="11"/>
        <color theme="1"/>
        <rFont val="Times New Roman"/>
        <family val="1"/>
      </rPr>
      <t xml:space="preserve"> (Antisocial), se queda acostado y le dice a su mamá “Dígales que estoy durmiendo”.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</si>
  <si>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Perezoso</t>
    </r>
    <r>
      <rPr>
        <sz val="11"/>
        <color theme="1"/>
        <rFont val="Times New Roman"/>
        <family val="1"/>
      </rPr>
      <t xml:space="preserve"> (Haragán), se queda acostado y se hace el dormido.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</si>
  <si>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Atolondrado</t>
    </r>
    <r>
      <rPr>
        <sz val="11"/>
        <color theme="1"/>
        <rFont val="Times New Roman"/>
        <family val="1"/>
      </rPr>
      <t xml:space="preserve"> (Alocado) y rápidamente y sin pensar habla de muchas cosas que quisiera hacer.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</si>
  <si>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Malgeniado</t>
    </r>
    <r>
      <rPr>
        <sz val="11"/>
        <color theme="1"/>
        <rFont val="Times New Roman"/>
        <family val="1"/>
      </rPr>
      <t xml:space="preserve"> y en tono molesto les contesta ¿Qué les importa?, ¿Para qué quieren saber eso?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</si>
  <si>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Suspicaz</t>
    </r>
    <r>
      <rPr>
        <sz val="11"/>
        <color theme="1"/>
        <rFont val="Times New Roman"/>
        <family val="1"/>
      </rPr>
      <t xml:space="preserve"> (Desconfiado), piensa ¿Para qué quieren saber eso? La última vez fue sólo para molestar.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</si>
  <si>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Sin ambición</t>
    </r>
    <r>
      <rPr>
        <sz val="11"/>
        <color theme="1"/>
        <rFont val="Times New Roman"/>
        <family val="1"/>
      </rPr>
      <t xml:space="preserve"> y les dice No sé, a ver qué dicen mis papás, ellos deciden.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</si>
  <si>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Inquieto</t>
    </r>
    <r>
      <rPr>
        <sz val="11"/>
        <color theme="1"/>
        <rFont val="Times New Roman"/>
        <family val="1"/>
      </rPr>
      <t xml:space="preserve"> (Nervioso) y asusta a otros diciendo “¿Qué ira a decir este?”.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</si>
  <si>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Precipitado</t>
    </r>
    <r>
      <rPr>
        <sz val="11"/>
        <color theme="1"/>
        <rFont val="Times New Roman"/>
        <family val="1"/>
      </rPr>
      <t xml:space="preserve"> (Imprudente) y se acerca a donde están ellos para escuchar que dice el compañero.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</si>
  <si>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Vengativo</t>
    </r>
    <r>
      <rPr>
        <sz val="11"/>
        <color theme="1"/>
        <rFont val="Times New Roman"/>
        <family val="1"/>
      </rPr>
      <t xml:space="preserve"> (Rencoroso) y piensa “Si este mete la pata, me las va a pagar”.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</si>
  <si>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de </t>
    </r>
    <r>
      <rPr>
        <b/>
        <sz val="11"/>
        <color theme="1"/>
        <rFont val="Times New Roman"/>
        <family val="1"/>
      </rPr>
      <t>Poca Voluntad</t>
    </r>
    <r>
      <rPr>
        <sz val="11"/>
        <color theme="1"/>
        <rFont val="Times New Roman"/>
        <family val="1"/>
      </rPr>
      <t>, no hace nada, se queda igual y le da lo mismo que hable bien o mal.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</si>
  <si>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Variable</t>
    </r>
    <r>
      <rPr>
        <sz val="11"/>
        <color theme="1"/>
        <rFont val="Times New Roman"/>
        <family val="1"/>
      </rPr>
      <t xml:space="preserve"> (Inseguro), se ríe y habla de todo, exagera en sus comentarios pero no explica nada.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</si>
  <si>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Crítico</t>
    </r>
    <r>
      <rPr>
        <sz val="11"/>
        <color theme="1"/>
        <rFont val="Times New Roman"/>
        <family val="1"/>
      </rPr>
      <t xml:space="preserve"> (Calificador) y le cuenta al profesor sólo lo malo que fueron sus compañeros, ni lo apoyaron.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</si>
  <si>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está </t>
    </r>
    <r>
      <rPr>
        <b/>
        <sz val="11"/>
        <color theme="1"/>
        <rFont val="Times New Roman"/>
        <family val="1"/>
      </rPr>
      <t>Comprometido</t>
    </r>
    <r>
      <rPr>
        <sz val="11"/>
        <color theme="1"/>
        <rFont val="Times New Roman"/>
        <family val="1"/>
      </rPr>
      <t xml:space="preserve"> con el grupo, sospecha del profesor y piensa “¿Valdrá la pena hablar de eso?”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</si>
  <si>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Astuto</t>
    </r>
    <r>
      <rPr>
        <sz val="11"/>
        <color theme="1"/>
        <rFont val="Times New Roman"/>
        <family val="1"/>
      </rPr>
      <t xml:space="preserve"> (Sagaz, Avispado) y pregunta al profesor “¿Nos afecta eso en el punteo?”.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</si>
  <si>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Indiferente</t>
    </r>
    <r>
      <rPr>
        <sz val="11"/>
        <color theme="1"/>
        <rFont val="Times New Roman"/>
        <family val="1"/>
      </rPr>
      <t xml:space="preserve"> (Estoico, Insensible), se queda callado, no dice nada y sólo mira al profesor.</t>
    </r>
  </si>
  <si>
    <t>Usted se reúne con compañeros para realizar un trabajo, pero el encargado del material avisa que llegará tarde.</t>
  </si>
  <si>
    <t>Para un trabajo en grupo el encargado del material avisa que llegará tarde y deciden reunir fondos para comprarlo.</t>
  </si>
  <si>
    <t>Usted expone una idea al grupo para un trabajo en equipo, su propuesta no es aceptada por los compañeros.</t>
  </si>
  <si>
    <t>Le asignan explicar un ejercicio en la clase de matemáticas.</t>
  </si>
  <si>
    <t>Usted y sus compañeros de grupo están platicando en lo que llega el momento de su exposición.</t>
  </si>
  <si>
    <t>El profesor del curso donde expondrán les informa que lo harán antes de tiempo.</t>
  </si>
  <si>
    <t>Usted organiza al grupo para trabajar porque están contra el tiempo, un compañero hace una sugerencia y usted piensa no aceptarla.</t>
  </si>
  <si>
    <t>Sus compañeros le hacen ver que usted como jefe de grupo tomó una mala decisión.</t>
  </si>
  <si>
    <t>El profesor les asigna una nota que el grupo considera es muy baja para el esfuerzo realizado.</t>
  </si>
  <si>
    <t>El tesorero del grupo les informa que perdió el dinero para el material en el trayecto de su casa a la escuela.</t>
  </si>
  <si>
    <t>Hoy es su cumpleaños, la única tarea que usted tiene es elaborar el índice del trabajo en grupo para entregarlo mañana y al salir de clases su mejor amiga o amigo lo invita a almorzar por ser un día especial.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</si>
  <si>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Frío</t>
    </r>
    <r>
      <rPr>
        <sz val="11"/>
        <color theme="1"/>
        <rFont val="Times New Roman"/>
        <family val="1"/>
      </rPr>
      <t>, no analiza y simplemente dice No hay problema profesor así lo haremos.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</si>
  <si>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Usted es </t>
    </r>
    <r>
      <rPr>
        <b/>
        <sz val="11"/>
        <color theme="1"/>
        <rFont val="Times New Roman"/>
        <family val="1"/>
      </rPr>
      <t>Nervioso</t>
    </r>
    <r>
      <rPr>
        <sz val="11"/>
        <color theme="1"/>
        <rFont val="Times New Roman"/>
        <family val="1"/>
      </rPr>
      <t xml:space="preserve"> (Alterado), no muestra simpatía, grita que es un descuidado y que reponga el dinero.</t>
    </r>
  </si>
  <si>
    <t>El profesor quiere conocer que piensa usted sobre la forma en que han trabajado en el grupo.</t>
  </si>
  <si>
    <t>Los compañeros del grupo piden que usted indique que tiene que hacer cada uno, usted no encuentra su cuaderno.</t>
  </si>
  <si>
    <t>El profesor le menciona que no está de acuerdo con el informe presentado sobre el trabajo de cada uno de los compañeros del grupo y le pide explicaciones.</t>
  </si>
  <si>
    <t>Usted es el único que no ha dado la cuota para comprar el material para un trabajo en grupo y le piden ese dinero.</t>
  </si>
  <si>
    <t>Usted desea llevarse su nueva computadora portátil a casa de un compañero para realizar la tarea en grupo pero su madre le recomienda que no lo haga porque ese lugar es un poco peligroso.</t>
  </si>
  <si>
    <t>Es domingo, 7 de la mañana y su mamá le avisa que llegaron sus compañeros de grupo para invitarlo a desayunar.</t>
  </si>
  <si>
    <t>Es el último día de clases del año y sus compañeros de grupo desean saber qué hará para las vacaciones.</t>
  </si>
  <si>
    <t>Usted se entera que un compañero del grupo plática con el profesor sobre el trabajo que realizan.</t>
  </si>
  <si>
    <t>El profesor se acerca a usted para pedir explicación sobre algunos errores en el trabajo entregado.</t>
  </si>
  <si>
    <t>Temperamento Sanguíneo</t>
  </si>
  <si>
    <t>Temperamento Colérico</t>
  </si>
  <si>
    <t>Temperamento Melancólico</t>
  </si>
  <si>
    <t>Temperamento Flemático</t>
  </si>
  <si>
    <t>Total Marcas</t>
  </si>
  <si>
    <t>TOTALES</t>
  </si>
  <si>
    <r>
      <t xml:space="preserve">Adaptado por M.Sc. Luis Leonardo Argueta Mogollón para ECC y basado en el libro de Conrado, Hock disponible y tomado el 15/09/2014 de </t>
    </r>
    <r>
      <rPr>
        <b/>
        <sz val="11"/>
        <color theme="1"/>
        <rFont val="Times New Roman"/>
        <family val="1"/>
      </rPr>
      <t>http://programainternacionaldecoachingejecutivo.wikispaces.com/file/view/LOS-TEMPERAMENTOS.pdf</t>
    </r>
    <r>
      <rPr>
        <sz val="11"/>
        <color theme="1"/>
        <rFont val="Times New Roman"/>
        <family val="1"/>
      </rPr>
      <t xml:space="preserve">  </t>
    </r>
  </si>
  <si>
    <r>
      <t xml:space="preserve">Elaborado por el M.Sc. Luis Leonardo Argueta Mogollón </t>
    </r>
    <r>
      <rPr>
        <b/>
        <sz val="10"/>
        <color theme="5" tint="-0.499984740745262"/>
        <rFont val="Times New Roman"/>
        <family val="1"/>
      </rPr>
      <t>(Profe.luis.orejas@gmail.com y larmogo@gmail.com)</t>
    </r>
    <r>
      <rPr>
        <b/>
        <sz val="10"/>
        <color theme="1"/>
        <rFont val="Times New Roman"/>
        <family val="1"/>
      </rPr>
      <t>.  Imprima sólo la página 1.</t>
    </r>
  </si>
  <si>
    <r>
      <t xml:space="preserve">Descargar resultados desde </t>
    </r>
    <r>
      <rPr>
        <b/>
        <u/>
        <sz val="10"/>
        <color theme="1"/>
        <rFont val="Times New Roman"/>
        <family val="1"/>
      </rPr>
      <t>www.ecc.edu.gt</t>
    </r>
    <r>
      <rPr>
        <b/>
        <i/>
        <sz val="10"/>
        <color theme="1"/>
        <rFont val="Times New Roman"/>
        <family val="1"/>
      </rPr>
      <t xml:space="preserve"> de clic en </t>
    </r>
    <r>
      <rPr>
        <b/>
        <u/>
        <sz val="10"/>
        <color theme="1"/>
        <rFont val="Times New Roman"/>
        <family val="1"/>
      </rPr>
      <t>empleados,</t>
    </r>
    <r>
      <rPr>
        <b/>
        <i/>
        <sz val="10"/>
        <color theme="1"/>
        <rFont val="Times New Roman"/>
        <family val="1"/>
      </rPr>
      <t xml:space="preserve"> clic en </t>
    </r>
    <r>
      <rPr>
        <b/>
        <i/>
        <u/>
        <sz val="10"/>
        <color theme="1"/>
        <rFont val="Times New Roman"/>
        <family val="1"/>
      </rPr>
      <t>autoconocerse</t>
    </r>
    <r>
      <rPr>
        <b/>
        <i/>
        <sz val="10"/>
        <color theme="1"/>
        <rFont val="Times New Roman"/>
        <family val="1"/>
      </rPr>
      <t xml:space="preserve"> y seleccione el test que usted desea</t>
    </r>
  </si>
  <si>
    <r>
      <rPr>
        <b/>
        <u/>
        <sz val="10"/>
        <color theme="1"/>
        <rFont val="Times New Roman"/>
        <family val="1"/>
      </rPr>
      <t>Instrucciones:</t>
    </r>
    <r>
      <rPr>
        <sz val="10"/>
        <color theme="1"/>
        <rFont val="Times New Roman"/>
        <family val="1"/>
      </rPr>
      <t xml:space="preserve"> Para cada situación de la vida que se le presenta existen cuatro (4) acciones posibles, escriba la letra que correspone a su actuación más posible, continúe hasta responder las cuarenta (40) preguntas. Si no sabes el significado de alguna palabra, consulte un diccionario o pregunte antes de contestar. Adaptado por M.Sc. Luis Leonardo Argueta Mogollón para ECC. No hay límite de tiempo, ni respuestas correctas o erróneas y Basado en el libro de Conrado, Hock disponible y tomado el 15/09/2014 de </t>
    </r>
    <r>
      <rPr>
        <b/>
        <sz val="10"/>
        <color theme="1"/>
        <rFont val="Times New Roman"/>
        <family val="1"/>
      </rPr>
      <t>http://programainternacionaldecoachingejecutivo.wikispaces.com/file/view/LOS-TEMPERAMENTOS.pdf</t>
    </r>
    <r>
      <rPr>
        <b/>
        <sz val="11"/>
        <color theme="1"/>
        <rFont val="Times New Roman"/>
        <family val="1"/>
      </rPr>
      <t/>
    </r>
  </si>
  <si>
    <t>Letra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</si>
</sst>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3333"/>
      <name val="Times New Roman"/>
      <family val="1"/>
    </font>
    <font>
      <sz val="11"/>
      <color theme="1"/>
      <name val="Times New Roman"/>
      <family val="1"/>
    </font>
    <font>
      <b/>
      <sz val="11"/>
      <color rgb="FF003333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3333"/>
      <name val="Times New Roman"/>
      <family val="1"/>
    </font>
    <font>
      <b/>
      <sz val="11"/>
      <color theme="5" tint="-0.499984740745262"/>
      <name val="Times New Roman"/>
      <family val="1"/>
    </font>
    <font>
      <b/>
      <sz val="12"/>
      <color theme="1"/>
      <name val="Arial"/>
      <family val="2"/>
    </font>
    <font>
      <b/>
      <sz val="12"/>
      <color theme="3"/>
      <name val="Times New Roman"/>
      <family val="1"/>
    </font>
    <font>
      <b/>
      <sz val="14"/>
      <color theme="5" tint="-0.499984740745262"/>
      <name val="Times New Roman"/>
      <family val="1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b/>
      <sz val="11"/>
      <color theme="4" tint="0.79998168889431442"/>
      <name val="Arial"/>
      <family val="2"/>
    </font>
    <font>
      <b/>
      <sz val="12"/>
      <color theme="8" tint="0.79998168889431442"/>
      <name val="Arial"/>
      <family val="2"/>
    </font>
    <font>
      <b/>
      <sz val="10"/>
      <color theme="1"/>
      <name val="Times New Roman"/>
      <family val="1"/>
    </font>
    <font>
      <b/>
      <sz val="10"/>
      <color theme="5" tint="-0.499984740745262"/>
      <name val="Times New Roman"/>
      <family val="1"/>
    </font>
    <font>
      <b/>
      <i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1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4" borderId="2" xfId="0" applyFont="1" applyFill="1" applyBorder="1" applyAlignment="1" applyProtection="1">
      <alignment horizontal="center"/>
    </xf>
    <xf numFmtId="0" fontId="8" fillId="4" borderId="2" xfId="0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>
      <alignment horizontal="justify" vertical="center" wrapText="1"/>
    </xf>
    <xf numFmtId="0" fontId="3" fillId="9" borderId="2" xfId="0" applyFont="1" applyFill="1" applyBorder="1" applyAlignment="1" applyProtection="1">
      <alignment horizontal="center"/>
    </xf>
    <xf numFmtId="0" fontId="14" fillId="9" borderId="2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justify" vertical="center" wrapText="1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>
      <alignment horizontal="justify" vertical="center" wrapText="1"/>
    </xf>
    <xf numFmtId="0" fontId="13" fillId="11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left" vertical="center" indent="4"/>
    </xf>
    <xf numFmtId="0" fontId="3" fillId="9" borderId="2" xfId="0" applyFont="1" applyFill="1" applyBorder="1" applyAlignment="1">
      <alignment horizontal="left" vertical="center" indent="4"/>
    </xf>
    <xf numFmtId="0" fontId="3" fillId="4" borderId="2" xfId="0" applyFont="1" applyFill="1" applyBorder="1" applyAlignment="1">
      <alignment horizontal="left" vertical="center" indent="4"/>
    </xf>
    <xf numFmtId="0" fontId="3" fillId="10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14" fillId="14" borderId="2" xfId="0" applyFont="1" applyFill="1" applyBorder="1" applyAlignment="1">
      <alignment horizontal="right" vertical="center"/>
    </xf>
    <xf numFmtId="0" fontId="14" fillId="14" borderId="2" xfId="0" applyFont="1" applyFill="1" applyBorder="1" applyAlignment="1">
      <alignment horizontal="center" vertical="center"/>
    </xf>
    <xf numFmtId="0" fontId="14" fillId="15" borderId="2" xfId="0" applyFont="1" applyFill="1" applyBorder="1" applyAlignment="1">
      <alignment horizontal="center" vertical="center"/>
    </xf>
    <xf numFmtId="9" fontId="14" fillId="14" borderId="2" xfId="1" applyFont="1" applyFill="1" applyBorder="1" applyAlignment="1">
      <alignment horizontal="center" vertical="center"/>
    </xf>
    <xf numFmtId="10" fontId="9" fillId="7" borderId="2" xfId="1" applyNumberFormat="1" applyFont="1" applyFill="1" applyBorder="1" applyAlignment="1">
      <alignment horizontal="center" vertical="center"/>
    </xf>
    <xf numFmtId="10" fontId="9" fillId="13" borderId="2" xfId="1" applyNumberFormat="1" applyFont="1" applyFill="1" applyBorder="1" applyAlignment="1">
      <alignment horizontal="center" vertical="center"/>
    </xf>
    <xf numFmtId="10" fontId="9" fillId="12" borderId="2" xfId="1" applyNumberFormat="1" applyFont="1" applyFill="1" applyBorder="1" applyAlignment="1">
      <alignment horizontal="center" vertical="center"/>
    </xf>
    <xf numFmtId="10" fontId="9" fillId="8" borderId="2" xfId="1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17" fillId="16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5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GT"/>
              <a:t>Perfil</a:t>
            </a:r>
          </a:p>
          <a:p>
            <a:pPr>
              <a:defRPr/>
            </a:pPr>
            <a:r>
              <a:rPr lang="es-GT" sz="1400"/>
              <a:t>Gráfica de Temperamentos</a:t>
            </a:r>
            <a:r>
              <a:rPr lang="es-GT" sz="1400" baseline="0"/>
              <a:t> Personales</a:t>
            </a:r>
            <a:endParaRPr lang="es-GT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5508064984310023"/>
          <c:y val="0.137921866596798"/>
          <c:w val="0.61442659015702195"/>
          <c:h val="0.554543624253623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cat>
            <c:strRef>
              <c:f>Resultados!$L$4:$L$7</c:f>
              <c:strCache>
                <c:ptCount val="4"/>
                <c:pt idx="0">
                  <c:v>Temperamento Sanguíneo</c:v>
                </c:pt>
                <c:pt idx="1">
                  <c:v>Temperamento Colérico</c:v>
                </c:pt>
                <c:pt idx="2">
                  <c:v>Temperamento Melancólico</c:v>
                </c:pt>
                <c:pt idx="3">
                  <c:v>Temperamento Flemático</c:v>
                </c:pt>
              </c:strCache>
            </c:strRef>
          </c:cat>
          <c:val>
            <c:numRef>
              <c:f>Resultados!$O$4:$O$7</c:f>
              <c:numCache>
                <c:formatCode>0.00%</c:formatCode>
                <c:ptCount val="4"/>
                <c:pt idx="0">
                  <c:v>0.2</c:v>
                </c:pt>
                <c:pt idx="1">
                  <c:v>0.52500000000000002</c:v>
                </c:pt>
                <c:pt idx="2">
                  <c:v>0.2</c:v>
                </c:pt>
                <c:pt idx="3">
                  <c:v>7.4999999999999997E-2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630080"/>
        <c:axId val="161636352"/>
      </c:barChart>
      <c:catAx>
        <c:axId val="161630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GT" sz="1100"/>
                  <a:t>Temperamentos</a:t>
                </a:r>
                <a:r>
                  <a:rPr lang="es-GT" sz="1100" baseline="0"/>
                  <a:t> de las personas</a:t>
                </a:r>
                <a:endParaRPr lang="es-GT" sz="1100"/>
              </a:p>
            </c:rich>
          </c:tx>
          <c:layout>
            <c:manualLayout>
              <c:xMode val="edge"/>
              <c:yMode val="edge"/>
              <c:x val="1.5521924718665115E-2"/>
              <c:y val="0.21871450546997057"/>
            </c:manualLayout>
          </c:layout>
          <c:overlay val="0"/>
          <c:spPr>
            <a:solidFill>
              <a:schemeClr val="accent6">
                <a:lumMod val="40000"/>
                <a:lumOff val="60000"/>
              </a:schemeClr>
            </a:solidFill>
          </c:spPr>
        </c:title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1200" b="1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s-GT"/>
          </a:p>
        </c:txPr>
        <c:crossAx val="161636352"/>
        <c:crosses val="autoZero"/>
        <c:auto val="1"/>
        <c:lblAlgn val="ctr"/>
        <c:lblOffset val="100"/>
        <c:noMultiLvlLbl val="0"/>
      </c:catAx>
      <c:valAx>
        <c:axId val="16163635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s-GT" sz="1200"/>
                  <a:t>Puntaje</a:t>
                </a:r>
                <a:r>
                  <a:rPr lang="es-GT" sz="1200" baseline="0"/>
                  <a:t> para cada temperamento</a:t>
                </a:r>
                <a:endParaRPr lang="es-GT" sz="1200"/>
              </a:p>
            </c:rich>
          </c:tx>
          <c:layout/>
          <c:overlay val="0"/>
          <c:spPr>
            <a:solidFill>
              <a:schemeClr val="accent6">
                <a:lumMod val="40000"/>
                <a:lumOff val="60000"/>
              </a:schemeClr>
            </a:solidFill>
          </c:spPr>
        </c:title>
        <c:numFmt formatCode="0.00%" sourceLinked="1"/>
        <c:majorTickMark val="out"/>
        <c:minorTickMark val="none"/>
        <c:tickLblPos val="nextTo"/>
        <c:crossAx val="161630080"/>
        <c:crosses val="autoZero"/>
        <c:crossBetween val="between"/>
      </c:valAx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0000"/>
      </a:blip>
      <a:srcRect/>
      <a:stretch>
        <a:fillRect t="10000" r="65000" b="10000"/>
      </a:stretch>
    </a:blipFill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152400</xdr:rowOff>
    </xdr:from>
    <xdr:to>
      <xdr:col>3</xdr:col>
      <xdr:colOff>733425</xdr:colOff>
      <xdr:row>2</xdr:row>
      <xdr:rowOff>609600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152400"/>
          <a:ext cx="895350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114299</xdr:colOff>
      <xdr:row>4</xdr:row>
      <xdr:rowOff>85724</xdr:rowOff>
    </xdr:from>
    <xdr:to>
      <xdr:col>9</xdr:col>
      <xdr:colOff>752474</xdr:colOff>
      <xdr:row>33</xdr:row>
      <xdr:rowOff>76198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752475</xdr:colOff>
      <xdr:row>0</xdr:row>
      <xdr:rowOff>209550</xdr:rowOff>
    </xdr:from>
    <xdr:to>
      <xdr:col>9</xdr:col>
      <xdr:colOff>809625</xdr:colOff>
      <xdr:row>4</xdr:row>
      <xdr:rowOff>133350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209550"/>
          <a:ext cx="895350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24</xdr:row>
      <xdr:rowOff>171450</xdr:rowOff>
    </xdr:from>
    <xdr:to>
      <xdr:col>3</xdr:col>
      <xdr:colOff>409575</xdr:colOff>
      <xdr:row>32</xdr:row>
      <xdr:rowOff>143510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172075"/>
          <a:ext cx="2581275" cy="1419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466725</xdr:colOff>
      <xdr:row>25</xdr:row>
      <xdr:rowOff>76200</xdr:rowOff>
    </xdr:from>
    <xdr:to>
      <xdr:col>9</xdr:col>
      <xdr:colOff>523875</xdr:colOff>
      <xdr:row>32</xdr:row>
      <xdr:rowOff>9525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5257800"/>
          <a:ext cx="8953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6" sqref="C6"/>
    </sheetView>
  </sheetViews>
  <sheetFormatPr baseColWidth="10" defaultRowHeight="15" x14ac:dyDescent="0.25"/>
  <cols>
    <col min="1" max="1" width="3.125" style="1" customWidth="1"/>
    <col min="2" max="2" width="96.625" style="1" customWidth="1"/>
    <col min="3" max="3" width="7" customWidth="1"/>
    <col min="4" max="4" width="14.625" customWidth="1"/>
  </cols>
  <sheetData>
    <row r="1" spans="1:4" ht="24.75" customHeight="1" x14ac:dyDescent="0.25">
      <c r="B1" s="4" t="s">
        <v>8</v>
      </c>
      <c r="C1" s="54"/>
      <c r="D1" s="55"/>
    </row>
    <row r="2" spans="1:4" ht="33.75" customHeight="1" x14ac:dyDescent="0.25">
      <c r="B2" s="5" t="s">
        <v>2</v>
      </c>
      <c r="C2" s="54"/>
      <c r="D2" s="55"/>
    </row>
    <row r="3" spans="1:4" ht="69" customHeight="1" thickBot="1" x14ac:dyDescent="0.3">
      <c r="B3" s="53" t="s">
        <v>223</v>
      </c>
      <c r="C3" s="54"/>
      <c r="D3" s="55"/>
    </row>
    <row r="4" spans="1:4" x14ac:dyDescent="0.25">
      <c r="A4" s="2"/>
      <c r="B4" s="2"/>
      <c r="C4" s="3"/>
      <c r="D4" s="3"/>
    </row>
    <row r="5" spans="1:4" ht="15.75" x14ac:dyDescent="0.2">
      <c r="A5" s="6" t="s">
        <v>1</v>
      </c>
      <c r="B5" s="6" t="s">
        <v>0</v>
      </c>
      <c r="C5" s="9" t="s">
        <v>224</v>
      </c>
      <c r="D5" s="6" t="s">
        <v>18</v>
      </c>
    </row>
    <row r="6" spans="1:4" ht="15.75" x14ac:dyDescent="0.25">
      <c r="A6" s="7">
        <v>1</v>
      </c>
      <c r="B6" s="8" t="s">
        <v>9</v>
      </c>
      <c r="C6" s="10" t="s">
        <v>15</v>
      </c>
      <c r="D6" s="27" t="str">
        <f>IF(UPPER(C6)="A","A",IF(UPPER(C6)="B","B",IF(UPPER(C6)="C","C",IF(UPPER(C6)="D","D","ERROR"))))</f>
        <v>B</v>
      </c>
    </row>
    <row r="7" spans="1:4" ht="15.75" x14ac:dyDescent="0.25">
      <c r="A7" s="15"/>
      <c r="B7" s="29" t="s">
        <v>10</v>
      </c>
      <c r="C7" s="17" t="str">
        <f>IF(UPPER(C6)="A",0," ")</f>
        <v xml:space="preserve"> </v>
      </c>
      <c r="D7" s="16" t="str">
        <f>IF(UPPER(D6)="A",0," ")</f>
        <v xml:space="preserve"> </v>
      </c>
    </row>
    <row r="8" spans="1:4" ht="15.75" x14ac:dyDescent="0.25">
      <c r="A8" s="15"/>
      <c r="B8" s="29" t="s">
        <v>11</v>
      </c>
      <c r="C8" s="17">
        <f>IF(UPPER(C6)="B",0," ")</f>
        <v>0</v>
      </c>
      <c r="D8" s="16">
        <f>IF(UPPER(D6)="B",0," ")</f>
        <v>0</v>
      </c>
    </row>
    <row r="9" spans="1:4" ht="15.75" x14ac:dyDescent="0.25">
      <c r="A9" s="15"/>
      <c r="B9" s="29" t="s">
        <v>12</v>
      </c>
      <c r="C9" s="17" t="str">
        <f>IF(UPPER(C6)="C",0," ")</f>
        <v xml:space="preserve"> </v>
      </c>
      <c r="D9" s="16" t="str">
        <f>IF(UPPER(D6)="C",0," ")</f>
        <v xml:space="preserve"> </v>
      </c>
    </row>
    <row r="10" spans="1:4" ht="15.75" x14ac:dyDescent="0.25">
      <c r="A10" s="15"/>
      <c r="B10" s="29" t="s">
        <v>13</v>
      </c>
      <c r="C10" s="17" t="str">
        <f>IF(UPPER(C6)="D",0," ")</f>
        <v xml:space="preserve"> </v>
      </c>
      <c r="D10" s="16" t="str">
        <f>IF(UPPER(D6)="D",0," ")</f>
        <v xml:space="preserve"> </v>
      </c>
    </row>
    <row r="11" spans="1:4" ht="15.75" x14ac:dyDescent="0.25">
      <c r="A11" s="23">
        <f>A6+1</f>
        <v>2</v>
      </c>
      <c r="B11" s="24" t="s">
        <v>19</v>
      </c>
      <c r="C11" s="25" t="s">
        <v>15</v>
      </c>
      <c r="D11" s="22" t="str">
        <f>IF(UPPER(C11)="A","A",IF(UPPER(C11)="B","B",IF(UPPER(C11)="C","C",IF(UPPER(C11)="D","D","ERROR"))))</f>
        <v>B</v>
      </c>
    </row>
    <row r="12" spans="1:4" ht="15.75" x14ac:dyDescent="0.25">
      <c r="A12" s="19"/>
      <c r="B12" s="30" t="s">
        <v>20</v>
      </c>
      <c r="C12" s="20" t="str">
        <f>IF(UPPER(C11)="A",0," ")</f>
        <v xml:space="preserve"> </v>
      </c>
      <c r="D12" s="21" t="str">
        <f>IF(UPPER(D11)="A",0," ")</f>
        <v xml:space="preserve"> </v>
      </c>
    </row>
    <row r="13" spans="1:4" ht="15.75" x14ac:dyDescent="0.25">
      <c r="A13" s="19"/>
      <c r="B13" s="30" t="s">
        <v>21</v>
      </c>
      <c r="C13" s="20">
        <f>IF(UPPER(C11)="B",0," ")</f>
        <v>0</v>
      </c>
      <c r="D13" s="21">
        <f>IF(UPPER(D11)="B",0," ")</f>
        <v>0</v>
      </c>
    </row>
    <row r="14" spans="1:4" ht="15.75" x14ac:dyDescent="0.25">
      <c r="A14" s="19"/>
      <c r="B14" s="30" t="s">
        <v>22</v>
      </c>
      <c r="C14" s="20" t="str">
        <f>IF(UPPER(C11)="C",0," ")</f>
        <v xml:space="preserve"> </v>
      </c>
      <c r="D14" s="21" t="str">
        <f>IF(UPPER(D11)="C",0," ")</f>
        <v xml:space="preserve"> </v>
      </c>
    </row>
    <row r="15" spans="1:4" ht="15.75" x14ac:dyDescent="0.25">
      <c r="A15" s="19"/>
      <c r="B15" s="30" t="s">
        <v>23</v>
      </c>
      <c r="C15" s="20" t="str">
        <f>IF(UPPER(C11)="D",0," ")</f>
        <v xml:space="preserve"> </v>
      </c>
      <c r="D15" s="21" t="str">
        <f>IF(UPPER(D11)="D",0," ")</f>
        <v xml:space="preserve"> </v>
      </c>
    </row>
    <row r="16" spans="1:4" ht="15.75" x14ac:dyDescent="0.25">
      <c r="A16" s="7">
        <f>A11+1</f>
        <v>3</v>
      </c>
      <c r="B16" s="8" t="s">
        <v>36</v>
      </c>
      <c r="C16" s="10" t="s">
        <v>15</v>
      </c>
      <c r="D16" s="27" t="str">
        <f>IF(UPPER(C16)="A","A",IF(UPPER(C16)="B","B",IF(UPPER(C16)="C","C",IF(UPPER(C16)="D","D","ERROR"))))</f>
        <v>B</v>
      </c>
    </row>
    <row r="17" spans="1:4" ht="15.75" x14ac:dyDescent="0.25">
      <c r="A17" s="15"/>
      <c r="B17" s="31" t="s">
        <v>24</v>
      </c>
      <c r="C17" s="17" t="str">
        <f>IF(UPPER(C16)="A",0," ")</f>
        <v xml:space="preserve"> </v>
      </c>
      <c r="D17" s="16" t="str">
        <f>IF(UPPER(D16)="A",0," ")</f>
        <v xml:space="preserve"> </v>
      </c>
    </row>
    <row r="18" spans="1:4" ht="15.75" x14ac:dyDescent="0.25">
      <c r="A18" s="15"/>
      <c r="B18" s="31" t="s">
        <v>25</v>
      </c>
      <c r="C18" s="17">
        <f>IF(UPPER(C16)="B",0," ")</f>
        <v>0</v>
      </c>
      <c r="D18" s="16">
        <f>IF(UPPER(D16)="B",0," ")</f>
        <v>0</v>
      </c>
    </row>
    <row r="19" spans="1:4" ht="15.75" x14ac:dyDescent="0.25">
      <c r="A19" s="15"/>
      <c r="B19" s="31" t="s">
        <v>26</v>
      </c>
      <c r="C19" s="17" t="str">
        <f>IF(UPPER(C16)="C",0," ")</f>
        <v xml:space="preserve"> </v>
      </c>
      <c r="D19" s="16" t="str">
        <f>IF(UPPER(D16)="C",0," ")</f>
        <v xml:space="preserve"> </v>
      </c>
    </row>
    <row r="20" spans="1:4" ht="15.75" x14ac:dyDescent="0.25">
      <c r="A20" s="15"/>
      <c r="B20" s="31" t="s">
        <v>27</v>
      </c>
      <c r="C20" s="17" t="str">
        <f>IF(UPPER(C16)="D",0," ")</f>
        <v xml:space="preserve"> </v>
      </c>
      <c r="D20" s="16" t="str">
        <f>IF(UPPER(D16)="D",0," ")</f>
        <v xml:space="preserve"> </v>
      </c>
    </row>
    <row r="21" spans="1:4" ht="15.75" x14ac:dyDescent="0.25">
      <c r="A21" s="23">
        <f>A16+1</f>
        <v>4</v>
      </c>
      <c r="B21" s="24" t="s">
        <v>37</v>
      </c>
      <c r="C21" s="25" t="s">
        <v>15</v>
      </c>
      <c r="D21" s="22" t="str">
        <f>IF(UPPER(C21)="A","A",IF(UPPER(C21)="B","B",IF(UPPER(C21)="C","C",IF(UPPER(C21)="D","D","ERROR"))))</f>
        <v>B</v>
      </c>
    </row>
    <row r="22" spans="1:4" ht="15.75" x14ac:dyDescent="0.25">
      <c r="A22" s="19"/>
      <c r="B22" s="30" t="s">
        <v>28</v>
      </c>
      <c r="C22" s="20" t="str">
        <f>IF(UPPER(C21)="A",0," ")</f>
        <v xml:space="preserve"> </v>
      </c>
      <c r="D22" s="21" t="str">
        <f>IF(UPPER(D21)="A",0," ")</f>
        <v xml:space="preserve"> </v>
      </c>
    </row>
    <row r="23" spans="1:4" ht="15.75" x14ac:dyDescent="0.25">
      <c r="A23" s="19"/>
      <c r="B23" s="30" t="s">
        <v>29</v>
      </c>
      <c r="C23" s="20">
        <f>IF(UPPER(C21)="B",0," ")</f>
        <v>0</v>
      </c>
      <c r="D23" s="21">
        <f>IF(UPPER(D21)="B",0," ")</f>
        <v>0</v>
      </c>
    </row>
    <row r="24" spans="1:4" ht="15.75" x14ac:dyDescent="0.25">
      <c r="A24" s="19"/>
      <c r="B24" s="30" t="s">
        <v>30</v>
      </c>
      <c r="C24" s="20" t="str">
        <f>IF(UPPER(C21)="C",0," ")</f>
        <v xml:space="preserve"> </v>
      </c>
      <c r="D24" s="21" t="str">
        <f>IF(UPPER(D21)="C",0," ")</f>
        <v xml:space="preserve"> </v>
      </c>
    </row>
    <row r="25" spans="1:4" ht="15.75" x14ac:dyDescent="0.25">
      <c r="A25" s="19"/>
      <c r="B25" s="30" t="s">
        <v>31</v>
      </c>
      <c r="C25" s="20" t="str">
        <f>IF(UPPER(C21)="D",0," ")</f>
        <v xml:space="preserve"> </v>
      </c>
      <c r="D25" s="21" t="str">
        <f>IF(UPPER(D21)="D",0," ")</f>
        <v xml:space="preserve"> </v>
      </c>
    </row>
    <row r="26" spans="1:4" ht="15.75" x14ac:dyDescent="0.25">
      <c r="A26" s="7">
        <f>A21+1</f>
        <v>5</v>
      </c>
      <c r="B26" s="8" t="s">
        <v>38</v>
      </c>
      <c r="C26" s="10" t="s">
        <v>15</v>
      </c>
      <c r="D26" s="27" t="str">
        <f>IF(UPPER(C26)="A","A",IF(UPPER(C26)="B","B",IF(UPPER(C26)="C","C",IF(UPPER(C26)="D","D","ERROR"))))</f>
        <v>B</v>
      </c>
    </row>
    <row r="27" spans="1:4" ht="15.75" x14ac:dyDescent="0.25">
      <c r="A27" s="15"/>
      <c r="B27" s="31" t="s">
        <v>32</v>
      </c>
      <c r="C27" s="17" t="str">
        <f>IF(UPPER(C26)="A",0," ")</f>
        <v xml:space="preserve"> </v>
      </c>
      <c r="D27" s="16" t="str">
        <f>IF(UPPER(D26)="A",0," ")</f>
        <v xml:space="preserve"> </v>
      </c>
    </row>
    <row r="28" spans="1:4" ht="15.75" x14ac:dyDescent="0.25">
      <c r="A28" s="15"/>
      <c r="B28" s="31" t="s">
        <v>33</v>
      </c>
      <c r="C28" s="17">
        <f>IF(UPPER(C26)="B",0," ")</f>
        <v>0</v>
      </c>
      <c r="D28" s="16">
        <f>IF(UPPER(D26)="B",0," ")</f>
        <v>0</v>
      </c>
    </row>
    <row r="29" spans="1:4" ht="15.75" x14ac:dyDescent="0.25">
      <c r="A29" s="15"/>
      <c r="B29" s="31" t="s">
        <v>34</v>
      </c>
      <c r="C29" s="17" t="str">
        <f>IF(UPPER(C26)="C",0," ")</f>
        <v xml:space="preserve"> </v>
      </c>
      <c r="D29" s="16" t="str">
        <f>IF(UPPER(D26)="C",0," ")</f>
        <v xml:space="preserve"> </v>
      </c>
    </row>
    <row r="30" spans="1:4" ht="15.75" x14ac:dyDescent="0.25">
      <c r="A30" s="15"/>
      <c r="B30" s="31" t="s">
        <v>35</v>
      </c>
      <c r="C30" s="17" t="str">
        <f>IF(UPPER(C26)="D",0," ")</f>
        <v xml:space="preserve"> </v>
      </c>
      <c r="D30" s="16" t="str">
        <f>IF(UPPER(D26)="D",0," ")</f>
        <v xml:space="preserve"> </v>
      </c>
    </row>
    <row r="31" spans="1:4" ht="15.75" x14ac:dyDescent="0.25">
      <c r="A31" s="23">
        <f>A26+1</f>
        <v>6</v>
      </c>
      <c r="B31" s="24" t="s">
        <v>59</v>
      </c>
      <c r="C31" s="25" t="s">
        <v>15</v>
      </c>
      <c r="D31" s="22" t="str">
        <f>IF(UPPER(C31)="A","A",IF(UPPER(C31)="B","B",IF(UPPER(C31)="C","C",IF(UPPER(C31)="D","D","ERROR"))))</f>
        <v>B</v>
      </c>
    </row>
    <row r="32" spans="1:4" ht="15.75" x14ac:dyDescent="0.25">
      <c r="A32" s="19"/>
      <c r="B32" s="30" t="s">
        <v>39</v>
      </c>
      <c r="C32" s="20" t="str">
        <f>IF(UPPER(C31)="A",0," ")</f>
        <v xml:space="preserve"> </v>
      </c>
      <c r="D32" s="21" t="str">
        <f>IF(UPPER(D31)="A",0," ")</f>
        <v xml:space="preserve"> </v>
      </c>
    </row>
    <row r="33" spans="1:4" ht="15.75" x14ac:dyDescent="0.25">
      <c r="A33" s="19"/>
      <c r="B33" s="30" t="s">
        <v>40</v>
      </c>
      <c r="C33" s="20">
        <f>IF(UPPER(C31)="B",0," ")</f>
        <v>0</v>
      </c>
      <c r="D33" s="21">
        <f>IF(UPPER(D31)="B",0," ")</f>
        <v>0</v>
      </c>
    </row>
    <row r="34" spans="1:4" ht="15.75" x14ac:dyDescent="0.25">
      <c r="A34" s="19"/>
      <c r="B34" s="30" t="s">
        <v>41</v>
      </c>
      <c r="C34" s="20" t="str">
        <f>IF(UPPER(C31)="C",0," ")</f>
        <v xml:space="preserve"> </v>
      </c>
      <c r="D34" s="21" t="str">
        <f>IF(UPPER(D31)="C",0," ")</f>
        <v xml:space="preserve"> </v>
      </c>
    </row>
    <row r="35" spans="1:4" ht="15.75" x14ac:dyDescent="0.25">
      <c r="A35" s="19"/>
      <c r="B35" s="30" t="s">
        <v>42</v>
      </c>
      <c r="C35" s="20" t="str">
        <f>IF(UPPER(C31)="D",0," ")</f>
        <v xml:space="preserve"> </v>
      </c>
      <c r="D35" s="21" t="str">
        <f>IF(UPPER(D31)="D",0," ")</f>
        <v xml:space="preserve"> </v>
      </c>
    </row>
    <row r="36" spans="1:4" ht="15.75" x14ac:dyDescent="0.25">
      <c r="A36" s="7">
        <f>A31+1</f>
        <v>7</v>
      </c>
      <c r="B36" s="8" t="s">
        <v>60</v>
      </c>
      <c r="C36" s="10" t="s">
        <v>14</v>
      </c>
      <c r="D36" s="27" t="str">
        <f>IF(UPPER(C36)="A","A",IF(UPPER(C36)="B","B",IF(UPPER(C36)="C","C",IF(UPPER(C36)="D","D","ERROR"))))</f>
        <v>A</v>
      </c>
    </row>
    <row r="37" spans="1:4" ht="15.75" x14ac:dyDescent="0.25">
      <c r="A37" s="15"/>
      <c r="B37" s="31" t="s">
        <v>43</v>
      </c>
      <c r="C37" s="17">
        <f>IF(UPPER(C36)="A",0," ")</f>
        <v>0</v>
      </c>
      <c r="D37" s="16">
        <f>IF(UPPER(D36)="A",0," ")</f>
        <v>0</v>
      </c>
    </row>
    <row r="38" spans="1:4" ht="15.75" x14ac:dyDescent="0.25">
      <c r="A38" s="15"/>
      <c r="B38" s="31" t="s">
        <v>44</v>
      </c>
      <c r="C38" s="17" t="str">
        <f>IF(UPPER(C36)="B",0," ")</f>
        <v xml:space="preserve"> </v>
      </c>
      <c r="D38" s="16" t="str">
        <f>IF(UPPER(D36)="B",0," ")</f>
        <v xml:space="preserve"> </v>
      </c>
    </row>
    <row r="39" spans="1:4" ht="15.75" x14ac:dyDescent="0.25">
      <c r="A39" s="15"/>
      <c r="B39" s="31" t="s">
        <v>45</v>
      </c>
      <c r="C39" s="17" t="str">
        <f>IF(UPPER(C36)="C",0," ")</f>
        <v xml:space="preserve"> </v>
      </c>
      <c r="D39" s="16" t="str">
        <f>IF(UPPER(D36)="C",0," ")</f>
        <v xml:space="preserve"> </v>
      </c>
    </row>
    <row r="40" spans="1:4" ht="15.75" x14ac:dyDescent="0.25">
      <c r="A40" s="15"/>
      <c r="B40" s="31" t="s">
        <v>46</v>
      </c>
      <c r="C40" s="17" t="str">
        <f>IF(UPPER(C36)="D",0," ")</f>
        <v xml:space="preserve"> </v>
      </c>
      <c r="D40" s="16" t="str">
        <f>IF(UPPER(D36)="D",0," ")</f>
        <v xml:space="preserve"> </v>
      </c>
    </row>
    <row r="41" spans="1:4" ht="15.75" x14ac:dyDescent="0.25">
      <c r="A41" s="23">
        <f>A36+1</f>
        <v>8</v>
      </c>
      <c r="B41" s="24" t="s">
        <v>61</v>
      </c>
      <c r="C41" s="25" t="s">
        <v>15</v>
      </c>
      <c r="D41" s="22" t="str">
        <f>IF(UPPER(C41)="A","A",IF(UPPER(C41)="B","B",IF(UPPER(C41)="C","C",IF(UPPER(C41)="D","D","ERROR"))))</f>
        <v>B</v>
      </c>
    </row>
    <row r="42" spans="1:4" ht="15.75" x14ac:dyDescent="0.25">
      <c r="A42" s="19"/>
      <c r="B42" s="30" t="s">
        <v>47</v>
      </c>
      <c r="C42" s="20" t="str">
        <f>IF(UPPER(C41)="A",0," ")</f>
        <v xml:space="preserve"> </v>
      </c>
      <c r="D42" s="21" t="str">
        <f>IF(UPPER(D41)="A",0," ")</f>
        <v xml:space="preserve"> </v>
      </c>
    </row>
    <row r="43" spans="1:4" ht="15.75" x14ac:dyDescent="0.25">
      <c r="A43" s="19"/>
      <c r="B43" s="30" t="s">
        <v>48</v>
      </c>
      <c r="C43" s="20">
        <f>IF(UPPER(C41)="B",0," ")</f>
        <v>0</v>
      </c>
      <c r="D43" s="21">
        <f>IF(UPPER(D41)="B",0," ")</f>
        <v>0</v>
      </c>
    </row>
    <row r="44" spans="1:4" ht="15.75" x14ac:dyDescent="0.25">
      <c r="A44" s="19"/>
      <c r="B44" s="30" t="s">
        <v>49</v>
      </c>
      <c r="C44" s="20" t="str">
        <f>IF(UPPER(C41)="C",0," ")</f>
        <v xml:space="preserve"> </v>
      </c>
      <c r="D44" s="21" t="str">
        <f>IF(UPPER(D41)="C",0," ")</f>
        <v xml:space="preserve"> </v>
      </c>
    </row>
    <row r="45" spans="1:4" ht="15.75" x14ac:dyDescent="0.25">
      <c r="A45" s="19"/>
      <c r="B45" s="30" t="s">
        <v>50</v>
      </c>
      <c r="C45" s="20" t="str">
        <f>IF(UPPER(C41)="D",0," ")</f>
        <v xml:space="preserve"> </v>
      </c>
      <c r="D45" s="21" t="str">
        <f>IF(UPPER(D41)="D",0," ")</f>
        <v xml:space="preserve"> </v>
      </c>
    </row>
    <row r="46" spans="1:4" ht="15.75" x14ac:dyDescent="0.25">
      <c r="A46" s="7">
        <f>A41+1</f>
        <v>9</v>
      </c>
      <c r="B46" s="8" t="s">
        <v>62</v>
      </c>
      <c r="C46" s="10" t="s">
        <v>15</v>
      </c>
      <c r="D46" s="27" t="str">
        <f>IF(UPPER(C46)="A","A",IF(UPPER(C46)="B","B",IF(UPPER(C46)="C","C",IF(UPPER(C46)="D","D","ERROR"))))</f>
        <v>B</v>
      </c>
    </row>
    <row r="47" spans="1:4" ht="15.75" x14ac:dyDescent="0.25">
      <c r="A47" s="15"/>
      <c r="B47" s="31" t="s">
        <v>51</v>
      </c>
      <c r="C47" s="17" t="str">
        <f>IF(UPPER(C46)="A",0," ")</f>
        <v xml:space="preserve"> </v>
      </c>
      <c r="D47" s="16" t="str">
        <f>IF(UPPER(D46)="A",0," ")</f>
        <v xml:space="preserve"> </v>
      </c>
    </row>
    <row r="48" spans="1:4" ht="15.75" x14ac:dyDescent="0.25">
      <c r="A48" s="15"/>
      <c r="B48" s="31" t="s">
        <v>52</v>
      </c>
      <c r="C48" s="17">
        <f>IF(UPPER(C46)="B",0," ")</f>
        <v>0</v>
      </c>
      <c r="D48" s="16">
        <f>IF(UPPER(D46)="B",0," ")</f>
        <v>0</v>
      </c>
    </row>
    <row r="49" spans="1:4" ht="15.75" x14ac:dyDescent="0.25">
      <c r="A49" s="15"/>
      <c r="B49" s="31" t="s">
        <v>53</v>
      </c>
      <c r="C49" s="17" t="str">
        <f>IF(UPPER(C46)="C",0," ")</f>
        <v xml:space="preserve"> </v>
      </c>
      <c r="D49" s="16" t="str">
        <f>IF(UPPER(D46)="C",0," ")</f>
        <v xml:space="preserve"> </v>
      </c>
    </row>
    <row r="50" spans="1:4" ht="15.75" x14ac:dyDescent="0.25">
      <c r="A50" s="15"/>
      <c r="B50" s="31" t="s">
        <v>54</v>
      </c>
      <c r="C50" s="17" t="str">
        <f>IF(UPPER(C46)="D",0," ")</f>
        <v xml:space="preserve"> </v>
      </c>
      <c r="D50" s="16" t="str">
        <f>IF(UPPER(D46)="D",0," ")</f>
        <v xml:space="preserve"> </v>
      </c>
    </row>
    <row r="51" spans="1:4" ht="15.75" x14ac:dyDescent="0.25">
      <c r="A51" s="23">
        <f>A46+1</f>
        <v>10</v>
      </c>
      <c r="B51" s="24" t="s">
        <v>63</v>
      </c>
      <c r="C51" s="25" t="s">
        <v>15</v>
      </c>
      <c r="D51" s="27" t="str">
        <f>IF(UPPER(C51)="A","A",IF(UPPER(C51)="B","B",IF(UPPER(C51)="C","C",IF(UPPER(C51)="D","D","ERROR"))))</f>
        <v>B</v>
      </c>
    </row>
    <row r="52" spans="1:4" ht="15.75" x14ac:dyDescent="0.25">
      <c r="A52" s="19"/>
      <c r="B52" s="30" t="s">
        <v>55</v>
      </c>
      <c r="C52" s="20" t="str">
        <f>IF(UPPER(C51)="A",0," ")</f>
        <v xml:space="preserve"> </v>
      </c>
      <c r="D52" s="21" t="str">
        <f>IF(UPPER(D51)="A",0," ")</f>
        <v xml:space="preserve"> </v>
      </c>
    </row>
    <row r="53" spans="1:4" ht="15.75" x14ac:dyDescent="0.25">
      <c r="A53" s="19"/>
      <c r="B53" s="30" t="s">
        <v>56</v>
      </c>
      <c r="C53" s="20">
        <f>IF(UPPER(C51)="B",0," ")</f>
        <v>0</v>
      </c>
      <c r="D53" s="21">
        <f>IF(UPPER(D51)="B",0," ")</f>
        <v>0</v>
      </c>
    </row>
    <row r="54" spans="1:4" ht="15.75" x14ac:dyDescent="0.25">
      <c r="A54" s="19"/>
      <c r="B54" s="30" t="s">
        <v>57</v>
      </c>
      <c r="C54" s="20" t="str">
        <f>IF(UPPER(C51)="C",0," ")</f>
        <v xml:space="preserve"> </v>
      </c>
      <c r="D54" s="21" t="str">
        <f>IF(UPPER(D51)="C",0," ")</f>
        <v xml:space="preserve"> </v>
      </c>
    </row>
    <row r="55" spans="1:4" ht="15.75" x14ac:dyDescent="0.25">
      <c r="A55" s="19"/>
      <c r="B55" s="30" t="s">
        <v>58</v>
      </c>
      <c r="C55" s="20" t="str">
        <f>IF(UPPER(C51)="D",0," ")</f>
        <v xml:space="preserve"> </v>
      </c>
      <c r="D55" s="21" t="str">
        <f>IF(UPPER(D51)="D",0," ")</f>
        <v xml:space="preserve"> </v>
      </c>
    </row>
    <row r="56" spans="1:4" ht="15.75" x14ac:dyDescent="0.25">
      <c r="A56" s="7">
        <f>A51+1</f>
        <v>11</v>
      </c>
      <c r="B56" s="18" t="s">
        <v>104</v>
      </c>
      <c r="C56" s="10" t="s">
        <v>14</v>
      </c>
      <c r="D56" s="27" t="str">
        <f>IF(UPPER(C56)="A","A",IF(UPPER(C56)="B","B",IF(UPPER(C56)="C","C",IF(UPPER(C56)="D","D","ERROR"))))</f>
        <v>A</v>
      </c>
    </row>
    <row r="57" spans="1:4" ht="15.75" x14ac:dyDescent="0.25">
      <c r="A57" s="15"/>
      <c r="B57" s="29" t="s">
        <v>64</v>
      </c>
      <c r="C57" s="17">
        <f>IF(UPPER(C56)="A",0," ")</f>
        <v>0</v>
      </c>
      <c r="D57" s="16">
        <f>IF(UPPER(D56)="A",0," ")</f>
        <v>0</v>
      </c>
    </row>
    <row r="58" spans="1:4" ht="15.75" x14ac:dyDescent="0.25">
      <c r="A58" s="15"/>
      <c r="B58" s="29" t="s">
        <v>65</v>
      </c>
      <c r="C58" s="17" t="str">
        <f>IF(UPPER(C56)="B",0," ")</f>
        <v xml:space="preserve"> </v>
      </c>
      <c r="D58" s="16" t="str">
        <f>IF(UPPER(D56)="B",0," ")</f>
        <v xml:space="preserve"> </v>
      </c>
    </row>
    <row r="59" spans="1:4" ht="15.75" x14ac:dyDescent="0.25">
      <c r="A59" s="15"/>
      <c r="B59" s="29" t="s">
        <v>66</v>
      </c>
      <c r="C59" s="17" t="str">
        <f>IF(UPPER(C56)="C",0," ")</f>
        <v xml:space="preserve"> </v>
      </c>
      <c r="D59" s="16" t="str">
        <f>IF(UPPER(D56)="C",0," ")</f>
        <v xml:space="preserve"> </v>
      </c>
    </row>
    <row r="60" spans="1:4" ht="15.75" x14ac:dyDescent="0.25">
      <c r="A60" s="15"/>
      <c r="B60" s="29" t="s">
        <v>67</v>
      </c>
      <c r="C60" s="17" t="str">
        <f>IF(UPPER(C56)="D",0," ")</f>
        <v xml:space="preserve"> </v>
      </c>
      <c r="D60" s="16" t="str">
        <f>IF(UPPER(D56)="D",0," ")</f>
        <v xml:space="preserve"> </v>
      </c>
    </row>
    <row r="61" spans="1:4" ht="15.75" x14ac:dyDescent="0.25">
      <c r="A61" s="23">
        <f>A56+1</f>
        <v>12</v>
      </c>
      <c r="B61" s="26" t="s">
        <v>105</v>
      </c>
      <c r="C61" s="25" t="s">
        <v>17</v>
      </c>
      <c r="D61" s="22" t="str">
        <f>IF(UPPER(C61)="A","A",IF(UPPER(C61)="B","B",IF(UPPER(C61)="C","C",IF(UPPER(C61)="D","D","ERROR"))))</f>
        <v>D</v>
      </c>
    </row>
    <row r="62" spans="1:4" ht="15.75" x14ac:dyDescent="0.25">
      <c r="A62" s="19"/>
      <c r="B62" s="30" t="s">
        <v>68</v>
      </c>
      <c r="C62" s="20" t="str">
        <f>IF(UPPER(C61)="A",0," ")</f>
        <v xml:space="preserve"> </v>
      </c>
      <c r="D62" s="21" t="str">
        <f>IF(UPPER(D61)="A",0," ")</f>
        <v xml:space="preserve"> </v>
      </c>
    </row>
    <row r="63" spans="1:4" ht="15.75" x14ac:dyDescent="0.25">
      <c r="A63" s="19"/>
      <c r="B63" s="30" t="s">
        <v>69</v>
      </c>
      <c r="C63" s="20" t="str">
        <f>IF(UPPER(C61)="B",0," ")</f>
        <v xml:space="preserve"> </v>
      </c>
      <c r="D63" s="21" t="str">
        <f>IF(UPPER(D61)="B",0," ")</f>
        <v xml:space="preserve"> </v>
      </c>
    </row>
    <row r="64" spans="1:4" ht="15.75" x14ac:dyDescent="0.25">
      <c r="A64" s="19"/>
      <c r="B64" s="30" t="s">
        <v>70</v>
      </c>
      <c r="C64" s="20" t="str">
        <f>IF(UPPER(C61)="C",0," ")</f>
        <v xml:space="preserve"> </v>
      </c>
      <c r="D64" s="21" t="str">
        <f>IF(UPPER(D61)="C",0," ")</f>
        <v xml:space="preserve"> </v>
      </c>
    </row>
    <row r="65" spans="1:4" ht="15.75" x14ac:dyDescent="0.25">
      <c r="A65" s="19"/>
      <c r="B65" s="30" t="s">
        <v>71</v>
      </c>
      <c r="C65" s="20">
        <f>IF(UPPER(C61)="D",0," ")</f>
        <v>0</v>
      </c>
      <c r="D65" s="21">
        <f>IF(UPPER(D61)="D",0," ")</f>
        <v>0</v>
      </c>
    </row>
    <row r="66" spans="1:4" ht="15.75" x14ac:dyDescent="0.25">
      <c r="A66" s="7">
        <f>A61+1</f>
        <v>13</v>
      </c>
      <c r="B66" s="18" t="s">
        <v>106</v>
      </c>
      <c r="C66" s="10" t="s">
        <v>16</v>
      </c>
      <c r="D66" s="27" t="str">
        <f>IF(UPPER(C66)="A","A",IF(UPPER(C66)="B","B",IF(UPPER(C66)="C","C",IF(UPPER(C66)="D","D","ERROR"))))</f>
        <v>C</v>
      </c>
    </row>
    <row r="67" spans="1:4" ht="15.75" x14ac:dyDescent="0.25">
      <c r="A67" s="15"/>
      <c r="B67" s="31" t="s">
        <v>72</v>
      </c>
      <c r="C67" s="17" t="str">
        <f>IF(UPPER(C66)="A",0," ")</f>
        <v xml:space="preserve"> </v>
      </c>
      <c r="D67" s="16" t="str">
        <f>IF(UPPER(D66)="A",0," ")</f>
        <v xml:space="preserve"> </v>
      </c>
    </row>
    <row r="68" spans="1:4" ht="15.75" x14ac:dyDescent="0.25">
      <c r="A68" s="15"/>
      <c r="B68" s="31" t="s">
        <v>73</v>
      </c>
      <c r="C68" s="17" t="str">
        <f>IF(UPPER(C66)="B",0," ")</f>
        <v xml:space="preserve"> </v>
      </c>
      <c r="D68" s="16" t="str">
        <f>IF(UPPER(D66)="B",0," ")</f>
        <v xml:space="preserve"> </v>
      </c>
    </row>
    <row r="69" spans="1:4" ht="15.75" x14ac:dyDescent="0.25">
      <c r="A69" s="15"/>
      <c r="B69" s="31" t="s">
        <v>74</v>
      </c>
      <c r="C69" s="17">
        <f>IF(UPPER(C66)="C",0," ")</f>
        <v>0</v>
      </c>
      <c r="D69" s="16">
        <f>IF(UPPER(D66)="C",0," ")</f>
        <v>0</v>
      </c>
    </row>
    <row r="70" spans="1:4" ht="15.75" x14ac:dyDescent="0.25">
      <c r="A70" s="15"/>
      <c r="B70" s="31" t="s">
        <v>75</v>
      </c>
      <c r="C70" s="17" t="str">
        <f>IF(UPPER(C66)="D",0," ")</f>
        <v xml:space="preserve"> </v>
      </c>
      <c r="D70" s="16" t="str">
        <f>IF(UPPER(D66)="D",0," ")</f>
        <v xml:space="preserve"> </v>
      </c>
    </row>
    <row r="71" spans="1:4" ht="15.75" x14ac:dyDescent="0.25">
      <c r="A71" s="23">
        <f>A66+1</f>
        <v>14</v>
      </c>
      <c r="B71" s="26" t="s">
        <v>107</v>
      </c>
      <c r="C71" s="25" t="s">
        <v>14</v>
      </c>
      <c r="D71" s="22" t="str">
        <f>IF(UPPER(C71)="A","A",IF(UPPER(C71)="B","B",IF(UPPER(C71)="C","C",IF(UPPER(C71)="D","D","ERROR"))))</f>
        <v>A</v>
      </c>
    </row>
    <row r="72" spans="1:4" ht="15.75" x14ac:dyDescent="0.25">
      <c r="A72" s="19"/>
      <c r="B72" s="30" t="s">
        <v>76</v>
      </c>
      <c r="C72" s="20">
        <f>IF(UPPER(C71)="A",0," ")</f>
        <v>0</v>
      </c>
      <c r="D72" s="21">
        <f>IF(UPPER(D71)="A",0," ")</f>
        <v>0</v>
      </c>
    </row>
    <row r="73" spans="1:4" ht="15.75" x14ac:dyDescent="0.25">
      <c r="A73" s="19"/>
      <c r="B73" s="30" t="s">
        <v>77</v>
      </c>
      <c r="C73" s="20" t="str">
        <f>IF(UPPER(C71)="B",0," ")</f>
        <v xml:space="preserve"> </v>
      </c>
      <c r="D73" s="21" t="str">
        <f>IF(UPPER(D71)="B",0," ")</f>
        <v xml:space="preserve"> </v>
      </c>
    </row>
    <row r="74" spans="1:4" ht="15.75" x14ac:dyDescent="0.25">
      <c r="A74" s="19"/>
      <c r="B74" s="30" t="s">
        <v>78</v>
      </c>
      <c r="C74" s="20" t="str">
        <f>IF(UPPER(C71)="C",0," ")</f>
        <v xml:space="preserve"> </v>
      </c>
      <c r="D74" s="21" t="str">
        <f>IF(UPPER(D71)="C",0," ")</f>
        <v xml:space="preserve"> </v>
      </c>
    </row>
    <row r="75" spans="1:4" ht="15.75" x14ac:dyDescent="0.25">
      <c r="A75" s="19"/>
      <c r="B75" s="30" t="s">
        <v>79</v>
      </c>
      <c r="C75" s="20" t="str">
        <f>IF(UPPER(C71)="D",0," ")</f>
        <v xml:space="preserve"> </v>
      </c>
      <c r="D75" s="21" t="str">
        <f>IF(UPPER(D71)="D",0," ")</f>
        <v xml:space="preserve"> </v>
      </c>
    </row>
    <row r="76" spans="1:4" ht="15.75" x14ac:dyDescent="0.25">
      <c r="A76" s="7">
        <f>A71+1</f>
        <v>15</v>
      </c>
      <c r="B76" s="18" t="s">
        <v>108</v>
      </c>
      <c r="C76" s="10" t="s">
        <v>15</v>
      </c>
      <c r="D76" s="27" t="str">
        <f>IF(UPPER(C76)="A","A",IF(UPPER(C76)="B","B",IF(UPPER(C76)="C","C",IF(UPPER(C76)="D","D","ERROR"))))</f>
        <v>B</v>
      </c>
    </row>
    <row r="77" spans="1:4" ht="15.75" x14ac:dyDescent="0.25">
      <c r="A77" s="15"/>
      <c r="B77" s="31" t="s">
        <v>80</v>
      </c>
      <c r="C77" s="17" t="str">
        <f>IF(UPPER(C76)="A",0," ")</f>
        <v xml:space="preserve"> </v>
      </c>
      <c r="D77" s="16" t="str">
        <f>IF(UPPER(D76)="A",0," ")</f>
        <v xml:space="preserve"> </v>
      </c>
    </row>
    <row r="78" spans="1:4" ht="15.75" x14ac:dyDescent="0.25">
      <c r="A78" s="15"/>
      <c r="B78" s="31" t="s">
        <v>81</v>
      </c>
      <c r="C78" s="17">
        <f>IF(UPPER(C76)="B",0," ")</f>
        <v>0</v>
      </c>
      <c r="D78" s="16">
        <f>IF(UPPER(D76)="B",0," ")</f>
        <v>0</v>
      </c>
    </row>
    <row r="79" spans="1:4" ht="15.75" x14ac:dyDescent="0.25">
      <c r="A79" s="15"/>
      <c r="B79" s="31" t="s">
        <v>82</v>
      </c>
      <c r="C79" s="17" t="str">
        <f>IF(UPPER(C76)="C",0," ")</f>
        <v xml:space="preserve"> </v>
      </c>
      <c r="D79" s="16" t="str">
        <f>IF(UPPER(D76)="C",0," ")</f>
        <v xml:space="preserve"> </v>
      </c>
    </row>
    <row r="80" spans="1:4" ht="15.75" x14ac:dyDescent="0.25">
      <c r="A80" s="15"/>
      <c r="B80" s="31" t="s">
        <v>83</v>
      </c>
      <c r="C80" s="17" t="str">
        <f>IF(UPPER(C76)="D",0," ")</f>
        <v xml:space="preserve"> </v>
      </c>
      <c r="D80" s="16" t="str">
        <f>IF(UPPER(D76)="D",0," ")</f>
        <v xml:space="preserve"> </v>
      </c>
    </row>
    <row r="81" spans="1:4" ht="15.75" x14ac:dyDescent="0.25">
      <c r="A81" s="23">
        <f>A76+1</f>
        <v>16</v>
      </c>
      <c r="B81" s="26" t="s">
        <v>109</v>
      </c>
      <c r="C81" s="25" t="s">
        <v>16</v>
      </c>
      <c r="D81" s="22" t="str">
        <f>IF(UPPER(C81)="A","A",IF(UPPER(C81)="B","B",IF(UPPER(C81)="C","C",IF(UPPER(C81)="D","D","ERROR"))))</f>
        <v>C</v>
      </c>
    </row>
    <row r="82" spans="1:4" ht="15.75" x14ac:dyDescent="0.25">
      <c r="A82" s="19"/>
      <c r="B82" s="30" t="s">
        <v>84</v>
      </c>
      <c r="C82" s="20" t="str">
        <f>IF(UPPER(C81)="A",0," ")</f>
        <v xml:space="preserve"> </v>
      </c>
      <c r="D82" s="21" t="str">
        <f>IF(UPPER(D81)="A",0," ")</f>
        <v xml:space="preserve"> </v>
      </c>
    </row>
    <row r="83" spans="1:4" ht="15.75" x14ac:dyDescent="0.25">
      <c r="A83" s="19"/>
      <c r="B83" s="30" t="s">
        <v>85</v>
      </c>
      <c r="C83" s="20" t="str">
        <f>IF(UPPER(C81)="B",0," ")</f>
        <v xml:space="preserve"> </v>
      </c>
      <c r="D83" s="21" t="str">
        <f>IF(UPPER(D81)="B",0," ")</f>
        <v xml:space="preserve"> </v>
      </c>
    </row>
    <row r="84" spans="1:4" ht="15.75" x14ac:dyDescent="0.25">
      <c r="A84" s="19"/>
      <c r="B84" s="30" t="s">
        <v>86</v>
      </c>
      <c r="C84" s="20">
        <f>IF(UPPER(C81)="C",0," ")</f>
        <v>0</v>
      </c>
      <c r="D84" s="21">
        <f>IF(UPPER(D81)="C",0," ")</f>
        <v>0</v>
      </c>
    </row>
    <row r="85" spans="1:4" ht="15.75" x14ac:dyDescent="0.25">
      <c r="A85" s="19"/>
      <c r="B85" s="30" t="s">
        <v>87</v>
      </c>
      <c r="C85" s="20" t="str">
        <f>IF(UPPER(C81)="D",0," ")</f>
        <v xml:space="preserve"> </v>
      </c>
      <c r="D85" s="21" t="str">
        <f>IF(UPPER(D81)="D",0," ")</f>
        <v xml:space="preserve"> </v>
      </c>
    </row>
    <row r="86" spans="1:4" ht="15.75" x14ac:dyDescent="0.25">
      <c r="A86" s="7">
        <f>A81+1</f>
        <v>17</v>
      </c>
      <c r="B86" s="18" t="s">
        <v>110</v>
      </c>
      <c r="C86" s="10" t="s">
        <v>16</v>
      </c>
      <c r="D86" s="27" t="str">
        <f>IF(UPPER(C86)="A","A",IF(UPPER(C86)="B","B",IF(UPPER(C86)="C","C",IF(UPPER(C86)="D","D","ERROR"))))</f>
        <v>C</v>
      </c>
    </row>
    <row r="87" spans="1:4" ht="15.75" x14ac:dyDescent="0.25">
      <c r="A87" s="15"/>
      <c r="B87" s="31" t="s">
        <v>88</v>
      </c>
      <c r="C87" s="17" t="str">
        <f>IF(UPPER(C86)="A",0," ")</f>
        <v xml:space="preserve"> </v>
      </c>
      <c r="D87" s="16" t="str">
        <f>IF(UPPER(D86)="A",0," ")</f>
        <v xml:space="preserve"> </v>
      </c>
    </row>
    <row r="88" spans="1:4" ht="15.75" x14ac:dyDescent="0.25">
      <c r="A88" s="15"/>
      <c r="B88" s="31" t="s">
        <v>89</v>
      </c>
      <c r="C88" s="17" t="str">
        <f>IF(UPPER(C86)="B",0," ")</f>
        <v xml:space="preserve"> </v>
      </c>
      <c r="D88" s="16" t="str">
        <f>IF(UPPER(D86)="B",0," ")</f>
        <v xml:space="preserve"> </v>
      </c>
    </row>
    <row r="89" spans="1:4" ht="15.75" x14ac:dyDescent="0.25">
      <c r="A89" s="15"/>
      <c r="B89" s="31" t="s">
        <v>90</v>
      </c>
      <c r="C89" s="17">
        <f>IF(UPPER(C86)="C",0," ")</f>
        <v>0</v>
      </c>
      <c r="D89" s="16">
        <f>IF(UPPER(D86)="C",0," ")</f>
        <v>0</v>
      </c>
    </row>
    <row r="90" spans="1:4" ht="15.75" x14ac:dyDescent="0.25">
      <c r="A90" s="15"/>
      <c r="B90" s="31" t="s">
        <v>91</v>
      </c>
      <c r="C90" s="17" t="str">
        <f>IF(UPPER(C86)="D",0," ")</f>
        <v xml:space="preserve"> </v>
      </c>
      <c r="D90" s="16" t="str">
        <f>IF(UPPER(D86)="D",0," ")</f>
        <v xml:space="preserve"> </v>
      </c>
    </row>
    <row r="91" spans="1:4" ht="15.75" x14ac:dyDescent="0.25">
      <c r="A91" s="23">
        <f>A86+1</f>
        <v>18</v>
      </c>
      <c r="B91" s="26" t="s">
        <v>111</v>
      </c>
      <c r="C91" s="25" t="s">
        <v>16</v>
      </c>
      <c r="D91" s="22" t="str">
        <f>IF(UPPER(C91)="A","A",IF(UPPER(C91)="B","B",IF(UPPER(C91)="C","C",IF(UPPER(C91)="D","D","ERROR"))))</f>
        <v>C</v>
      </c>
    </row>
    <row r="92" spans="1:4" ht="15.75" x14ac:dyDescent="0.25">
      <c r="A92" s="19"/>
      <c r="B92" s="30" t="s">
        <v>92</v>
      </c>
      <c r="C92" s="20" t="str">
        <f>IF(UPPER(C91)="A",0," ")</f>
        <v xml:space="preserve"> </v>
      </c>
      <c r="D92" s="21" t="str">
        <f>IF(UPPER(D91)="A",0," ")</f>
        <v xml:space="preserve"> </v>
      </c>
    </row>
    <row r="93" spans="1:4" ht="15.75" x14ac:dyDescent="0.25">
      <c r="A93" s="19"/>
      <c r="B93" s="30" t="s">
        <v>93</v>
      </c>
      <c r="C93" s="20" t="str">
        <f>IF(UPPER(C91)="B",0," ")</f>
        <v xml:space="preserve"> </v>
      </c>
      <c r="D93" s="21" t="str">
        <f>IF(UPPER(D91)="B",0," ")</f>
        <v xml:space="preserve"> </v>
      </c>
    </row>
    <row r="94" spans="1:4" ht="15.75" x14ac:dyDescent="0.25">
      <c r="A94" s="19"/>
      <c r="B94" s="30" t="s">
        <v>94</v>
      </c>
      <c r="C94" s="20">
        <f>IF(UPPER(C91)="C",0," ")</f>
        <v>0</v>
      </c>
      <c r="D94" s="21">
        <f>IF(UPPER(D91)="C",0," ")</f>
        <v>0</v>
      </c>
    </row>
    <row r="95" spans="1:4" ht="15.75" x14ac:dyDescent="0.25">
      <c r="A95" s="19"/>
      <c r="B95" s="30" t="s">
        <v>95</v>
      </c>
      <c r="C95" s="20" t="str">
        <f>IF(UPPER(C91)="D",0," ")</f>
        <v xml:space="preserve"> </v>
      </c>
      <c r="D95" s="21" t="str">
        <f>IF(UPPER(D91)="D",0," ")</f>
        <v xml:space="preserve"> </v>
      </c>
    </row>
    <row r="96" spans="1:4" ht="15.75" x14ac:dyDescent="0.25">
      <c r="A96" s="7">
        <f>A91+1</f>
        <v>19</v>
      </c>
      <c r="B96" s="18" t="s">
        <v>112</v>
      </c>
      <c r="C96" s="10" t="s">
        <v>16</v>
      </c>
      <c r="D96" s="27" t="str">
        <f>IF(UPPER(C96)="A","A",IF(UPPER(C96)="B","B",IF(UPPER(C96)="C","C",IF(UPPER(C96)="D","D","ERROR"))))</f>
        <v>C</v>
      </c>
    </row>
    <row r="97" spans="1:4" ht="15.75" x14ac:dyDescent="0.25">
      <c r="A97" s="15"/>
      <c r="B97" s="31" t="s">
        <v>96</v>
      </c>
      <c r="C97" s="17" t="str">
        <f>IF(UPPER(C96)="A",0," ")</f>
        <v xml:space="preserve"> </v>
      </c>
      <c r="D97" s="16" t="str">
        <f>IF(UPPER(D96)="A",0," ")</f>
        <v xml:space="preserve"> </v>
      </c>
    </row>
    <row r="98" spans="1:4" ht="15.75" x14ac:dyDescent="0.25">
      <c r="A98" s="15"/>
      <c r="B98" s="31" t="s">
        <v>97</v>
      </c>
      <c r="C98" s="17" t="str">
        <f>IF(UPPER(C96)="B",0," ")</f>
        <v xml:space="preserve"> </v>
      </c>
      <c r="D98" s="16" t="str">
        <f>IF(UPPER(D96)="B",0," ")</f>
        <v xml:space="preserve"> </v>
      </c>
    </row>
    <row r="99" spans="1:4" ht="15.75" x14ac:dyDescent="0.25">
      <c r="A99" s="15"/>
      <c r="B99" s="31" t="s">
        <v>98</v>
      </c>
      <c r="C99" s="17">
        <f>IF(UPPER(C96)="C",0," ")</f>
        <v>0</v>
      </c>
      <c r="D99" s="16">
        <f>IF(UPPER(D96)="C",0," ")</f>
        <v>0</v>
      </c>
    </row>
    <row r="100" spans="1:4" ht="15.75" x14ac:dyDescent="0.25">
      <c r="A100" s="15"/>
      <c r="B100" s="31" t="s">
        <v>99</v>
      </c>
      <c r="C100" s="17" t="str">
        <f>IF(UPPER(C96)="D",0," ")</f>
        <v xml:space="preserve"> </v>
      </c>
      <c r="D100" s="16" t="str">
        <f>IF(UPPER(D96)="D",0," ")</f>
        <v xml:space="preserve"> </v>
      </c>
    </row>
    <row r="101" spans="1:4" ht="15.75" x14ac:dyDescent="0.25">
      <c r="A101" s="23">
        <f>A96+1</f>
        <v>20</v>
      </c>
      <c r="B101" s="26" t="s">
        <v>113</v>
      </c>
      <c r="C101" s="25" t="s">
        <v>14</v>
      </c>
      <c r="D101" s="22" t="str">
        <f>IF(UPPER(C101)="A","A",IF(UPPER(C101)="B","B",IF(UPPER(C101)="C","C",IF(UPPER(C101)="D","D","ERROR"))))</f>
        <v>A</v>
      </c>
    </row>
    <row r="102" spans="1:4" ht="15.75" x14ac:dyDescent="0.25">
      <c r="A102" s="19"/>
      <c r="B102" s="30" t="s">
        <v>100</v>
      </c>
      <c r="C102" s="20">
        <f>IF(UPPER(C101)="A",0," ")</f>
        <v>0</v>
      </c>
      <c r="D102" s="21">
        <f>IF(UPPER(D101)="A",0," ")</f>
        <v>0</v>
      </c>
    </row>
    <row r="103" spans="1:4" ht="15.75" x14ac:dyDescent="0.25">
      <c r="A103" s="19"/>
      <c r="B103" s="30" t="s">
        <v>101</v>
      </c>
      <c r="C103" s="20" t="str">
        <f>IF(UPPER(C101)="B",0," ")</f>
        <v xml:space="preserve"> </v>
      </c>
      <c r="D103" s="21" t="str">
        <f>IF(UPPER(D101)="B",0," ")</f>
        <v xml:space="preserve"> </v>
      </c>
    </row>
    <row r="104" spans="1:4" ht="15.75" x14ac:dyDescent="0.25">
      <c r="A104" s="19"/>
      <c r="B104" s="30" t="s">
        <v>102</v>
      </c>
      <c r="C104" s="20" t="str">
        <f>IF(UPPER(C101)="C",0," ")</f>
        <v xml:space="preserve"> </v>
      </c>
      <c r="D104" s="21" t="str">
        <f>IF(UPPER(D101)="C",0," ")</f>
        <v xml:space="preserve"> </v>
      </c>
    </row>
    <row r="105" spans="1:4" ht="15.75" x14ac:dyDescent="0.25">
      <c r="A105" s="19"/>
      <c r="B105" s="30" t="s">
        <v>103</v>
      </c>
      <c r="C105" s="20" t="str">
        <f>IF(UPPER(C101)="D",0," ")</f>
        <v xml:space="preserve"> </v>
      </c>
      <c r="D105" s="21" t="str">
        <f>IF(UPPER(D101)="D",0," ")</f>
        <v xml:space="preserve"> </v>
      </c>
    </row>
    <row r="106" spans="1:4" ht="15.75" x14ac:dyDescent="0.25">
      <c r="A106" s="7">
        <f>A101+1</f>
        <v>21</v>
      </c>
      <c r="B106" s="18" t="s">
        <v>192</v>
      </c>
      <c r="C106" s="10" t="s">
        <v>15</v>
      </c>
      <c r="D106" s="27" t="str">
        <f>IF(UPPER(C106)="A","A",IF(UPPER(C106)="B","B",IF(UPPER(C106)="C","C",IF(UPPER(C106)="D","D","ERROR"))))</f>
        <v>B</v>
      </c>
    </row>
    <row r="107" spans="1:4" ht="15.75" x14ac:dyDescent="0.25">
      <c r="A107" s="15"/>
      <c r="B107" s="31" t="s">
        <v>114</v>
      </c>
      <c r="C107" s="17" t="str">
        <f>IF(UPPER(C106)="A",0," ")</f>
        <v xml:space="preserve"> </v>
      </c>
      <c r="D107" s="16" t="str">
        <f>IF(UPPER(D106)="A",0," ")</f>
        <v xml:space="preserve"> </v>
      </c>
    </row>
    <row r="108" spans="1:4" ht="15.75" x14ac:dyDescent="0.25">
      <c r="A108" s="15"/>
      <c r="B108" s="31" t="s">
        <v>115</v>
      </c>
      <c r="C108" s="17">
        <f>IF(UPPER(C106)="B",0," ")</f>
        <v>0</v>
      </c>
      <c r="D108" s="16">
        <f>IF(UPPER(D106)="B",0," ")</f>
        <v>0</v>
      </c>
    </row>
    <row r="109" spans="1:4" ht="15.75" x14ac:dyDescent="0.25">
      <c r="A109" s="15"/>
      <c r="B109" s="31" t="s">
        <v>116</v>
      </c>
      <c r="C109" s="17" t="str">
        <f>IF(UPPER(C106)="C",0," ")</f>
        <v xml:space="preserve"> </v>
      </c>
      <c r="D109" s="16" t="str">
        <f>IF(UPPER(D106)="C",0," ")</f>
        <v xml:space="preserve"> </v>
      </c>
    </row>
    <row r="110" spans="1:4" ht="15.75" x14ac:dyDescent="0.25">
      <c r="A110" s="15"/>
      <c r="B110" s="31" t="s">
        <v>117</v>
      </c>
      <c r="C110" s="17" t="str">
        <f>IF(UPPER(C106)="D",0," ")</f>
        <v xml:space="preserve"> </v>
      </c>
      <c r="D110" s="16" t="str">
        <f>IF(UPPER(D106)="D",0," ")</f>
        <v xml:space="preserve"> </v>
      </c>
    </row>
    <row r="111" spans="1:4" ht="15.75" x14ac:dyDescent="0.25">
      <c r="A111" s="23">
        <f>A106+1</f>
        <v>22</v>
      </c>
      <c r="B111" s="26" t="s">
        <v>193</v>
      </c>
      <c r="C111" s="25" t="s">
        <v>15</v>
      </c>
      <c r="D111" s="22" t="str">
        <f>IF(UPPER(C111)="A","A",IF(UPPER(C111)="B","B",IF(UPPER(C111)="C","C",IF(UPPER(C111)="D","D","ERROR"))))</f>
        <v>B</v>
      </c>
    </row>
    <row r="112" spans="1:4" ht="15.75" x14ac:dyDescent="0.25">
      <c r="A112" s="19"/>
      <c r="B112" s="30" t="s">
        <v>118</v>
      </c>
      <c r="C112" s="20" t="str">
        <f>IF(UPPER(C111)="A",0," ")</f>
        <v xml:space="preserve"> </v>
      </c>
      <c r="D112" s="21" t="str">
        <f>IF(UPPER(D111)="A",0," ")</f>
        <v xml:space="preserve"> </v>
      </c>
    </row>
    <row r="113" spans="1:4" ht="15.75" x14ac:dyDescent="0.25">
      <c r="A113" s="19"/>
      <c r="B113" s="30" t="s">
        <v>119</v>
      </c>
      <c r="C113" s="20">
        <f>IF(UPPER(C111)="B",0," ")</f>
        <v>0</v>
      </c>
      <c r="D113" s="21">
        <f>IF(UPPER(D111)="B",0," ")</f>
        <v>0</v>
      </c>
    </row>
    <row r="114" spans="1:4" ht="15.75" x14ac:dyDescent="0.25">
      <c r="A114" s="19"/>
      <c r="B114" s="30" t="s">
        <v>120</v>
      </c>
      <c r="C114" s="20" t="str">
        <f>IF(UPPER(C111)="C",0," ")</f>
        <v xml:space="preserve"> </v>
      </c>
      <c r="D114" s="21" t="str">
        <f>IF(UPPER(D111)="C",0," ")</f>
        <v xml:space="preserve"> </v>
      </c>
    </row>
    <row r="115" spans="1:4" ht="15.75" x14ac:dyDescent="0.25">
      <c r="A115" s="19"/>
      <c r="B115" s="30" t="s">
        <v>121</v>
      </c>
      <c r="C115" s="20" t="str">
        <f>IF(UPPER(C111)="D",0," ")</f>
        <v xml:space="preserve"> </v>
      </c>
      <c r="D115" s="21" t="str">
        <f>IF(UPPER(D111)="D",0," ")</f>
        <v xml:space="preserve"> </v>
      </c>
    </row>
    <row r="116" spans="1:4" ht="15.75" x14ac:dyDescent="0.25">
      <c r="A116" s="7">
        <f>A111+1</f>
        <v>23</v>
      </c>
      <c r="B116" s="18" t="s">
        <v>194</v>
      </c>
      <c r="C116" s="10" t="s">
        <v>15</v>
      </c>
      <c r="D116" s="27" t="str">
        <f>IF(UPPER(C116)="A","A",IF(UPPER(C116)="B","B",IF(UPPER(C116)="C","C",IF(UPPER(C116)="D","D","ERROR"))))</f>
        <v>B</v>
      </c>
    </row>
    <row r="117" spans="1:4" ht="15.75" x14ac:dyDescent="0.25">
      <c r="A117" s="15"/>
      <c r="B117" s="31" t="s">
        <v>122</v>
      </c>
      <c r="C117" s="17" t="str">
        <f>IF(UPPER(C116)="A",0," ")</f>
        <v xml:space="preserve"> </v>
      </c>
      <c r="D117" s="16" t="str">
        <f>IF(UPPER(D116)="A",0," ")</f>
        <v xml:space="preserve"> </v>
      </c>
    </row>
    <row r="118" spans="1:4" ht="15.75" x14ac:dyDescent="0.25">
      <c r="A118" s="15"/>
      <c r="B118" s="31" t="s">
        <v>123</v>
      </c>
      <c r="C118" s="17">
        <f>IF(UPPER(C116)="B",0," ")</f>
        <v>0</v>
      </c>
      <c r="D118" s="16">
        <f>IF(UPPER(D116)="B",0," ")</f>
        <v>0</v>
      </c>
    </row>
    <row r="119" spans="1:4" ht="15.75" x14ac:dyDescent="0.25">
      <c r="A119" s="15"/>
      <c r="B119" s="31" t="s">
        <v>124</v>
      </c>
      <c r="C119" s="17" t="str">
        <f>IF(UPPER(C116)="C",0," ")</f>
        <v xml:space="preserve"> </v>
      </c>
      <c r="D119" s="16" t="str">
        <f>IF(UPPER(D116)="C",0," ")</f>
        <v xml:space="preserve"> </v>
      </c>
    </row>
    <row r="120" spans="1:4" ht="15.75" x14ac:dyDescent="0.25">
      <c r="A120" s="15"/>
      <c r="B120" s="31" t="s">
        <v>125</v>
      </c>
      <c r="C120" s="17" t="str">
        <f>IF(UPPER(C116)="D",0," ")</f>
        <v xml:space="preserve"> </v>
      </c>
      <c r="D120" s="16" t="str">
        <f>IF(UPPER(D116)="D",0," ")</f>
        <v xml:space="preserve"> </v>
      </c>
    </row>
    <row r="121" spans="1:4" ht="15.75" x14ac:dyDescent="0.25">
      <c r="A121" s="23">
        <f>A116+1</f>
        <v>24</v>
      </c>
      <c r="B121" s="26" t="s">
        <v>195</v>
      </c>
      <c r="C121" s="25" t="s">
        <v>15</v>
      </c>
      <c r="D121" s="22" t="str">
        <f>IF(UPPER(C121)="A","A",IF(UPPER(C121)="B","B",IF(UPPER(C121)="C","C",IF(UPPER(C121)="D","D","ERROR"))))</f>
        <v>B</v>
      </c>
    </row>
    <row r="122" spans="1:4" ht="15.75" x14ac:dyDescent="0.25">
      <c r="A122" s="19"/>
      <c r="B122" s="30" t="s">
        <v>126</v>
      </c>
      <c r="C122" s="20" t="str">
        <f>IF(UPPER(C121)="A",0," ")</f>
        <v xml:space="preserve"> </v>
      </c>
      <c r="D122" s="21" t="str">
        <f>IF(UPPER(D121)="A",0," ")</f>
        <v xml:space="preserve"> </v>
      </c>
    </row>
    <row r="123" spans="1:4" ht="15.75" x14ac:dyDescent="0.25">
      <c r="A123" s="19"/>
      <c r="B123" s="30" t="s">
        <v>127</v>
      </c>
      <c r="C123" s="20">
        <f>IF(UPPER(C121)="B",0," ")</f>
        <v>0</v>
      </c>
      <c r="D123" s="21">
        <f>IF(UPPER(D121)="B",0," ")</f>
        <v>0</v>
      </c>
    </row>
    <row r="124" spans="1:4" ht="15.75" x14ac:dyDescent="0.25">
      <c r="A124" s="19"/>
      <c r="B124" s="30" t="s">
        <v>128</v>
      </c>
      <c r="C124" s="20" t="str">
        <f>IF(UPPER(C121)="C",0," ")</f>
        <v xml:space="preserve"> </v>
      </c>
      <c r="D124" s="21" t="str">
        <f>IF(UPPER(D121)="C",0," ")</f>
        <v xml:space="preserve"> </v>
      </c>
    </row>
    <row r="125" spans="1:4" ht="15.75" x14ac:dyDescent="0.25">
      <c r="A125" s="19"/>
      <c r="B125" s="30" t="s">
        <v>129</v>
      </c>
      <c r="C125" s="20" t="str">
        <f>IF(UPPER(C121)="D",0," ")</f>
        <v xml:space="preserve"> </v>
      </c>
      <c r="D125" s="21" t="str">
        <f>IF(UPPER(D121)="D",0," ")</f>
        <v xml:space="preserve"> </v>
      </c>
    </row>
    <row r="126" spans="1:4" ht="15.75" x14ac:dyDescent="0.25">
      <c r="A126" s="7">
        <f>A121+1</f>
        <v>25</v>
      </c>
      <c r="B126" s="18" t="s">
        <v>196</v>
      </c>
      <c r="C126" s="10" t="s">
        <v>15</v>
      </c>
      <c r="D126" s="27" t="str">
        <f>IF(UPPER(C126)="A","A",IF(UPPER(C126)="B","B",IF(UPPER(C126)="C","C",IF(UPPER(C126)="D","D","ERROR"))))</f>
        <v>B</v>
      </c>
    </row>
    <row r="127" spans="1:4" ht="15.75" x14ac:dyDescent="0.25">
      <c r="A127" s="15"/>
      <c r="B127" s="31" t="s">
        <v>130</v>
      </c>
      <c r="C127" s="17" t="str">
        <f>IF(UPPER(C126)="A",0," ")</f>
        <v xml:space="preserve"> </v>
      </c>
      <c r="D127" s="16" t="str">
        <f>IF(UPPER(D126)="A",0," ")</f>
        <v xml:space="preserve"> </v>
      </c>
    </row>
    <row r="128" spans="1:4" ht="15.75" x14ac:dyDescent="0.25">
      <c r="A128" s="15"/>
      <c r="B128" s="31" t="s">
        <v>131</v>
      </c>
      <c r="C128" s="17">
        <f>IF(UPPER(C126)="B",0," ")</f>
        <v>0</v>
      </c>
      <c r="D128" s="16">
        <f>IF(UPPER(D126)="B",0," ")</f>
        <v>0</v>
      </c>
    </row>
    <row r="129" spans="1:4" ht="15.75" x14ac:dyDescent="0.25">
      <c r="A129" s="15"/>
      <c r="B129" s="31" t="s">
        <v>132</v>
      </c>
      <c r="C129" s="17" t="str">
        <f>IF(UPPER(C126)="C",0," ")</f>
        <v xml:space="preserve"> </v>
      </c>
      <c r="D129" s="16" t="str">
        <f>IF(UPPER(D126)="C",0," ")</f>
        <v xml:space="preserve"> </v>
      </c>
    </row>
    <row r="130" spans="1:4" ht="15.75" x14ac:dyDescent="0.25">
      <c r="A130" s="15"/>
      <c r="B130" s="31" t="s">
        <v>133</v>
      </c>
      <c r="C130" s="17" t="str">
        <f>IF(UPPER(C126)="D",0," ")</f>
        <v xml:space="preserve"> </v>
      </c>
      <c r="D130" s="16" t="str">
        <f>IF(UPPER(D126)="D",0," ")</f>
        <v xml:space="preserve"> </v>
      </c>
    </row>
    <row r="131" spans="1:4" ht="15.75" x14ac:dyDescent="0.25">
      <c r="A131" s="23">
        <f>A126+1</f>
        <v>26</v>
      </c>
      <c r="B131" s="26" t="s">
        <v>197</v>
      </c>
      <c r="C131" s="25" t="s">
        <v>15</v>
      </c>
      <c r="D131" s="22" t="str">
        <f>IF(UPPER(C131)="A","A",IF(UPPER(C131)="B","B",IF(UPPER(C131)="C","C",IF(UPPER(C131)="D","D","ERROR"))))</f>
        <v>B</v>
      </c>
    </row>
    <row r="132" spans="1:4" ht="15.75" x14ac:dyDescent="0.25">
      <c r="A132" s="19"/>
      <c r="B132" s="30" t="s">
        <v>134</v>
      </c>
      <c r="C132" s="20" t="str">
        <f>IF(UPPER(C131)="A",0," ")</f>
        <v xml:space="preserve"> </v>
      </c>
      <c r="D132" s="21" t="str">
        <f>IF(UPPER(D131)="A",0," ")</f>
        <v xml:space="preserve"> </v>
      </c>
    </row>
    <row r="133" spans="1:4" ht="15.75" x14ac:dyDescent="0.25">
      <c r="A133" s="19"/>
      <c r="B133" s="30" t="s">
        <v>203</v>
      </c>
      <c r="C133" s="20">
        <f>IF(UPPER(C131)="B",0," ")</f>
        <v>0</v>
      </c>
      <c r="D133" s="21">
        <f>IF(UPPER(D131)="B",0," ")</f>
        <v>0</v>
      </c>
    </row>
    <row r="134" spans="1:4" ht="15.75" x14ac:dyDescent="0.25">
      <c r="A134" s="19"/>
      <c r="B134" s="30" t="s">
        <v>135</v>
      </c>
      <c r="C134" s="20" t="str">
        <f>IF(UPPER(C131)="C",0," ")</f>
        <v xml:space="preserve"> </v>
      </c>
      <c r="D134" s="21" t="str">
        <f>IF(UPPER(D131)="C",0," ")</f>
        <v xml:space="preserve"> </v>
      </c>
    </row>
    <row r="135" spans="1:4" ht="15.75" x14ac:dyDescent="0.25">
      <c r="A135" s="19"/>
      <c r="B135" s="30" t="s">
        <v>136</v>
      </c>
      <c r="C135" s="20" t="str">
        <f>IF(UPPER(C131)="D",0," ")</f>
        <v xml:space="preserve"> </v>
      </c>
      <c r="D135" s="21" t="str">
        <f>IF(UPPER(D131)="D",0," ")</f>
        <v xml:space="preserve"> </v>
      </c>
    </row>
    <row r="136" spans="1:4" ht="30" x14ac:dyDescent="0.2">
      <c r="A136" s="28">
        <f>A131+1</f>
        <v>27</v>
      </c>
      <c r="B136" s="18" t="s">
        <v>198</v>
      </c>
      <c r="C136" s="10" t="s">
        <v>14</v>
      </c>
      <c r="D136" s="27" t="str">
        <f>IF(UPPER(C136)="A","A",IF(UPPER(C136)="B","B",IF(UPPER(C136)="C","C",IF(UPPER(C136)="D","D","ERROR"))))</f>
        <v>A</v>
      </c>
    </row>
    <row r="137" spans="1:4" ht="15.75" x14ac:dyDescent="0.25">
      <c r="A137" s="15"/>
      <c r="B137" s="31" t="s">
        <v>137</v>
      </c>
      <c r="C137" s="17">
        <f>IF(UPPER(C136)="A",0," ")</f>
        <v>0</v>
      </c>
      <c r="D137" s="16">
        <f>IF(UPPER(D136)="A",0," ")</f>
        <v>0</v>
      </c>
    </row>
    <row r="138" spans="1:4" ht="15.75" x14ac:dyDescent="0.25">
      <c r="A138" s="15"/>
      <c r="B138" s="31" t="s">
        <v>138</v>
      </c>
      <c r="C138" s="17" t="str">
        <f>IF(UPPER(C136)="B",0," ")</f>
        <v xml:space="preserve"> </v>
      </c>
      <c r="D138" s="16" t="str">
        <f>IF(UPPER(D136)="B",0," ")</f>
        <v xml:space="preserve"> </v>
      </c>
    </row>
    <row r="139" spans="1:4" ht="15.75" x14ac:dyDescent="0.25">
      <c r="A139" s="15"/>
      <c r="B139" s="31" t="s">
        <v>139</v>
      </c>
      <c r="C139" s="17" t="str">
        <f>IF(UPPER(C136)="C",0," ")</f>
        <v xml:space="preserve"> </v>
      </c>
      <c r="D139" s="16" t="str">
        <f>IF(UPPER(D136)="C",0," ")</f>
        <v xml:space="preserve"> </v>
      </c>
    </row>
    <row r="140" spans="1:4" ht="15.75" x14ac:dyDescent="0.25">
      <c r="A140" s="15"/>
      <c r="B140" s="31" t="s">
        <v>140</v>
      </c>
      <c r="C140" s="17" t="str">
        <f>IF(UPPER(C136)="D",0," ")</f>
        <v xml:space="preserve"> </v>
      </c>
      <c r="D140" s="16" t="str">
        <f>IF(UPPER(D136)="D",0," ")</f>
        <v xml:space="preserve"> </v>
      </c>
    </row>
    <row r="141" spans="1:4" ht="15.75" x14ac:dyDescent="0.25">
      <c r="A141" s="23">
        <f>A136+1</f>
        <v>28</v>
      </c>
      <c r="B141" s="26" t="s">
        <v>199</v>
      </c>
      <c r="C141" s="25" t="s">
        <v>15</v>
      </c>
      <c r="D141" s="22" t="str">
        <f>IF(UPPER(C141)="A","A",IF(UPPER(C141)="B","B",IF(UPPER(C141)="C","C",IF(UPPER(C141)="D","D","ERROR"))))</f>
        <v>B</v>
      </c>
    </row>
    <row r="142" spans="1:4" ht="15.75" x14ac:dyDescent="0.25">
      <c r="A142" s="19"/>
      <c r="B142" s="30" t="s">
        <v>141</v>
      </c>
      <c r="C142" s="20" t="str">
        <f>IF(UPPER(C141)="A",0," ")</f>
        <v xml:space="preserve"> </v>
      </c>
      <c r="D142" s="21" t="str">
        <f>IF(UPPER(D141)="A",0," ")</f>
        <v xml:space="preserve"> </v>
      </c>
    </row>
    <row r="143" spans="1:4" ht="15.75" x14ac:dyDescent="0.25">
      <c r="A143" s="19"/>
      <c r="B143" s="30" t="s">
        <v>142</v>
      </c>
      <c r="C143" s="20">
        <f>IF(UPPER(C141)="B",0," ")</f>
        <v>0</v>
      </c>
      <c r="D143" s="21">
        <f>IF(UPPER(D141)="B",0," ")</f>
        <v>0</v>
      </c>
    </row>
    <row r="144" spans="1:4" ht="15.75" x14ac:dyDescent="0.25">
      <c r="A144" s="19"/>
      <c r="B144" s="30" t="s">
        <v>143</v>
      </c>
      <c r="C144" s="20" t="str">
        <f>IF(UPPER(C141)="C",0," ")</f>
        <v xml:space="preserve"> </v>
      </c>
      <c r="D144" s="21" t="str">
        <f>IF(UPPER(D141)="C",0," ")</f>
        <v xml:space="preserve"> </v>
      </c>
    </row>
    <row r="145" spans="1:4" ht="15.75" x14ac:dyDescent="0.25">
      <c r="A145" s="19"/>
      <c r="B145" s="30" t="s">
        <v>144</v>
      </c>
      <c r="C145" s="20" t="str">
        <f>IF(UPPER(C141)="D",0," ")</f>
        <v xml:space="preserve"> </v>
      </c>
      <c r="D145" s="21" t="str">
        <f>IF(UPPER(D141)="D",0," ")</f>
        <v xml:space="preserve"> </v>
      </c>
    </row>
    <row r="146" spans="1:4" ht="15.75" x14ac:dyDescent="0.25">
      <c r="A146" s="7">
        <f>A141+1</f>
        <v>29</v>
      </c>
      <c r="B146" s="18" t="s">
        <v>200</v>
      </c>
      <c r="C146" s="10" t="s">
        <v>14</v>
      </c>
      <c r="D146" s="27" t="str">
        <f>IF(UPPER(C146)="A","A",IF(UPPER(C146)="B","B",IF(UPPER(C146)="C","C",IF(UPPER(C146)="D","D","ERROR"))))</f>
        <v>A</v>
      </c>
    </row>
    <row r="147" spans="1:4" ht="15.75" x14ac:dyDescent="0.25">
      <c r="A147" s="15"/>
      <c r="B147" s="31" t="s">
        <v>145</v>
      </c>
      <c r="C147" s="17">
        <f>IF(UPPER(C146)="A",0," ")</f>
        <v>0</v>
      </c>
      <c r="D147" s="16">
        <f>IF(UPPER(D146)="A",0," ")</f>
        <v>0</v>
      </c>
    </row>
    <row r="148" spans="1:4" ht="15.75" x14ac:dyDescent="0.25">
      <c r="A148" s="15"/>
      <c r="B148" s="31" t="s">
        <v>146</v>
      </c>
      <c r="C148" s="17" t="str">
        <f>IF(UPPER(C146)="B",0," ")</f>
        <v xml:space="preserve"> </v>
      </c>
      <c r="D148" s="16" t="str">
        <f>IF(UPPER(D146)="B",0," ")</f>
        <v xml:space="preserve"> </v>
      </c>
    </row>
    <row r="149" spans="1:4" ht="15.75" x14ac:dyDescent="0.25">
      <c r="A149" s="15"/>
      <c r="B149" s="31" t="s">
        <v>147</v>
      </c>
      <c r="C149" s="17" t="str">
        <f>IF(UPPER(C146)="C",0," ")</f>
        <v xml:space="preserve"> </v>
      </c>
      <c r="D149" s="16" t="str">
        <f>IF(UPPER(D146)="C",0," ")</f>
        <v xml:space="preserve"> </v>
      </c>
    </row>
    <row r="150" spans="1:4" ht="15.75" x14ac:dyDescent="0.25">
      <c r="A150" s="15"/>
      <c r="B150" s="31" t="s">
        <v>148</v>
      </c>
      <c r="C150" s="17" t="str">
        <f>IF(UPPER(C146)="D",0," ")</f>
        <v xml:space="preserve"> </v>
      </c>
      <c r="D150" s="16" t="str">
        <f>IF(UPPER(D146)="D",0," ")</f>
        <v xml:space="preserve"> </v>
      </c>
    </row>
    <row r="151" spans="1:4" ht="15.75" x14ac:dyDescent="0.25">
      <c r="A151" s="23">
        <f>A146+1</f>
        <v>30</v>
      </c>
      <c r="B151" s="26" t="s">
        <v>201</v>
      </c>
      <c r="C151" s="25" t="s">
        <v>17</v>
      </c>
      <c r="D151" s="22" t="str">
        <f>IF(UPPER(C151)="A","A",IF(UPPER(C151)="B","B",IF(UPPER(C151)="C","C",IF(UPPER(C151)="D","D","ERROR"))))</f>
        <v>D</v>
      </c>
    </row>
    <row r="152" spans="1:4" ht="15.75" x14ac:dyDescent="0.25">
      <c r="A152" s="19"/>
      <c r="B152" s="30" t="s">
        <v>149</v>
      </c>
      <c r="C152" s="20" t="str">
        <f>IF(UPPER(C151)="A",0," ")</f>
        <v xml:space="preserve"> </v>
      </c>
      <c r="D152" s="21" t="str">
        <f>IF(UPPER(D151)="A",0," ")</f>
        <v xml:space="preserve"> </v>
      </c>
    </row>
    <row r="153" spans="1:4" ht="15.75" x14ac:dyDescent="0.25">
      <c r="A153" s="19"/>
      <c r="B153" s="30" t="s">
        <v>204</v>
      </c>
      <c r="C153" s="20" t="str">
        <f>IF(UPPER(C151)="B",0," ")</f>
        <v xml:space="preserve"> </v>
      </c>
      <c r="D153" s="21" t="str">
        <f>IF(UPPER(D151)="B",0," ")</f>
        <v xml:space="preserve"> </v>
      </c>
    </row>
    <row r="154" spans="1:4" ht="15.75" x14ac:dyDescent="0.25">
      <c r="A154" s="19"/>
      <c r="B154" s="30" t="s">
        <v>150</v>
      </c>
      <c r="C154" s="20" t="str">
        <f>IF(UPPER(C151)="C",0," ")</f>
        <v xml:space="preserve"> </v>
      </c>
      <c r="D154" s="21" t="str">
        <f>IF(UPPER(D151)="C",0," ")</f>
        <v xml:space="preserve"> </v>
      </c>
    </row>
    <row r="155" spans="1:4" ht="15.75" x14ac:dyDescent="0.25">
      <c r="A155" s="19"/>
      <c r="B155" s="30" t="s">
        <v>151</v>
      </c>
      <c r="C155" s="20">
        <f>IF(UPPER(C151)="D",0," ")</f>
        <v>0</v>
      </c>
      <c r="D155" s="21">
        <f>IF(UPPER(D151)="D",0," ")</f>
        <v>0</v>
      </c>
    </row>
    <row r="156" spans="1:4" ht="30" x14ac:dyDescent="0.2">
      <c r="A156" s="28">
        <f>A151+1</f>
        <v>31</v>
      </c>
      <c r="B156" s="18" t="s">
        <v>202</v>
      </c>
      <c r="C156" s="10" t="s">
        <v>16</v>
      </c>
      <c r="D156" s="27" t="str">
        <f>IF(UPPER(C156)="A","A",IF(UPPER(C156)="B","B",IF(UPPER(C156)="C","C",IF(UPPER(C156)="D","D","ERROR"))))</f>
        <v>C</v>
      </c>
    </row>
    <row r="157" spans="1:4" ht="15.75" x14ac:dyDescent="0.25">
      <c r="A157" s="15"/>
      <c r="B157" s="31" t="s">
        <v>152</v>
      </c>
      <c r="C157" s="17" t="str">
        <f>IF(UPPER(C156)="A",0," ")</f>
        <v xml:space="preserve"> </v>
      </c>
      <c r="D157" s="16" t="str">
        <f>IF(UPPER(D156)="A",0," ")</f>
        <v xml:space="preserve"> </v>
      </c>
    </row>
    <row r="158" spans="1:4" ht="15.75" x14ac:dyDescent="0.25">
      <c r="A158" s="15"/>
      <c r="B158" s="31" t="s">
        <v>153</v>
      </c>
      <c r="C158" s="17" t="str">
        <f>IF(UPPER(C156)="B",0," ")</f>
        <v xml:space="preserve"> </v>
      </c>
      <c r="D158" s="16" t="str">
        <f>IF(UPPER(D156)="B",0," ")</f>
        <v xml:space="preserve"> </v>
      </c>
    </row>
    <row r="159" spans="1:4" ht="15.75" x14ac:dyDescent="0.25">
      <c r="A159" s="15"/>
      <c r="B159" s="31" t="s">
        <v>154</v>
      </c>
      <c r="C159" s="17">
        <f>IF(UPPER(C156)="C",0," ")</f>
        <v>0</v>
      </c>
      <c r="D159" s="16">
        <f>IF(UPPER(D156)="C",0," ")</f>
        <v>0</v>
      </c>
    </row>
    <row r="160" spans="1:4" ht="15.75" x14ac:dyDescent="0.25">
      <c r="A160" s="15"/>
      <c r="B160" s="31" t="s">
        <v>155</v>
      </c>
      <c r="C160" s="17" t="str">
        <f>IF(UPPER(C156)="D",0," ")</f>
        <v xml:space="preserve"> </v>
      </c>
      <c r="D160" s="16" t="str">
        <f>IF(UPPER(D156)="D",0," ")</f>
        <v xml:space="preserve"> </v>
      </c>
    </row>
    <row r="161" spans="1:4" ht="15.75" x14ac:dyDescent="0.25">
      <c r="A161" s="23">
        <f>A156+1</f>
        <v>32</v>
      </c>
      <c r="B161" s="26" t="s">
        <v>205</v>
      </c>
      <c r="C161" s="25" t="s">
        <v>15</v>
      </c>
      <c r="D161" s="22" t="str">
        <f>IF(UPPER(C161)="A","A",IF(UPPER(C161)="B","B",IF(UPPER(C161)="C","C",IF(UPPER(C161)="D","D","ERROR"))))</f>
        <v>B</v>
      </c>
    </row>
    <row r="162" spans="1:4" ht="15.75" x14ac:dyDescent="0.25">
      <c r="A162" s="19"/>
      <c r="B162" s="30" t="s">
        <v>156</v>
      </c>
      <c r="C162" s="20" t="str">
        <f>IF(UPPER(C161)="A",0," ")</f>
        <v xml:space="preserve"> </v>
      </c>
      <c r="D162" s="21" t="str">
        <f>IF(UPPER(D161)="A",0," ")</f>
        <v xml:space="preserve"> </v>
      </c>
    </row>
    <row r="163" spans="1:4" ht="15.75" x14ac:dyDescent="0.25">
      <c r="A163" s="19"/>
      <c r="B163" s="30" t="s">
        <v>157</v>
      </c>
      <c r="C163" s="20">
        <f>IF(UPPER(C161)="B",0," ")</f>
        <v>0</v>
      </c>
      <c r="D163" s="21">
        <f>IF(UPPER(D161)="B",0," ")</f>
        <v>0</v>
      </c>
    </row>
    <row r="164" spans="1:4" ht="15.75" x14ac:dyDescent="0.25">
      <c r="A164" s="19"/>
      <c r="B164" s="30" t="s">
        <v>158</v>
      </c>
      <c r="C164" s="20" t="str">
        <f>IF(UPPER(C161)="C",0," ")</f>
        <v xml:space="preserve"> </v>
      </c>
      <c r="D164" s="21" t="str">
        <f>IF(UPPER(D161)="C",0," ")</f>
        <v xml:space="preserve"> </v>
      </c>
    </row>
    <row r="165" spans="1:4" ht="15.75" x14ac:dyDescent="0.25">
      <c r="A165" s="19"/>
      <c r="B165" s="30" t="s">
        <v>159</v>
      </c>
      <c r="C165" s="20" t="str">
        <f>IF(UPPER(C161)="D",0," ")</f>
        <v xml:space="preserve"> </v>
      </c>
      <c r="D165" s="21" t="str">
        <f>IF(UPPER(D161)="D",0," ")</f>
        <v xml:space="preserve"> </v>
      </c>
    </row>
    <row r="166" spans="1:4" ht="15.75" x14ac:dyDescent="0.25">
      <c r="A166" s="7">
        <f>A161+1</f>
        <v>33</v>
      </c>
      <c r="B166" s="18" t="s">
        <v>206</v>
      </c>
      <c r="C166" s="10" t="s">
        <v>15</v>
      </c>
      <c r="D166" s="27" t="str">
        <f>IF(UPPER(C166)="A","A",IF(UPPER(C166)="B","B",IF(UPPER(C166)="C","C",IF(UPPER(C166)="D","D","ERROR"))))</f>
        <v>B</v>
      </c>
    </row>
    <row r="167" spans="1:4" ht="15.75" x14ac:dyDescent="0.25">
      <c r="A167" s="15"/>
      <c r="B167" s="31" t="s">
        <v>160</v>
      </c>
      <c r="C167" s="17" t="str">
        <f>IF(UPPER(C166)="A",0," ")</f>
        <v xml:space="preserve"> </v>
      </c>
      <c r="D167" s="16" t="str">
        <f>IF(UPPER(D166)="A",0," ")</f>
        <v xml:space="preserve"> </v>
      </c>
    </row>
    <row r="168" spans="1:4" ht="15.75" x14ac:dyDescent="0.25">
      <c r="A168" s="15"/>
      <c r="B168" s="31" t="s">
        <v>161</v>
      </c>
      <c r="C168" s="17">
        <f>IF(UPPER(C166)="B",0," ")</f>
        <v>0</v>
      </c>
      <c r="D168" s="16">
        <f>IF(UPPER(D166)="B",0," ")</f>
        <v>0</v>
      </c>
    </row>
    <row r="169" spans="1:4" ht="15.75" x14ac:dyDescent="0.25">
      <c r="A169" s="15"/>
      <c r="B169" s="31" t="s">
        <v>162</v>
      </c>
      <c r="C169" s="17" t="str">
        <f>IF(UPPER(C166)="C",0," ")</f>
        <v xml:space="preserve"> </v>
      </c>
      <c r="D169" s="16" t="str">
        <f>IF(UPPER(D166)="C",0," ")</f>
        <v xml:space="preserve"> </v>
      </c>
    </row>
    <row r="170" spans="1:4" ht="15.75" x14ac:dyDescent="0.25">
      <c r="A170" s="15"/>
      <c r="B170" s="31" t="s">
        <v>163</v>
      </c>
      <c r="C170" s="17" t="str">
        <f>IF(UPPER(C166)="D",0," ")</f>
        <v xml:space="preserve"> </v>
      </c>
      <c r="D170" s="16" t="str">
        <f>IF(UPPER(D166)="D",0," ")</f>
        <v xml:space="preserve"> </v>
      </c>
    </row>
    <row r="171" spans="1:4" ht="30" x14ac:dyDescent="0.2">
      <c r="A171" s="32">
        <f>A166+1</f>
        <v>34</v>
      </c>
      <c r="B171" s="26" t="s">
        <v>207</v>
      </c>
      <c r="C171" s="25" t="s">
        <v>15</v>
      </c>
      <c r="D171" s="22" t="str">
        <f>IF(UPPER(C171)="A","A",IF(UPPER(C171)="B","B",IF(UPPER(C171)="C","C",IF(UPPER(C171)="D","D","ERROR"))))</f>
        <v>B</v>
      </c>
    </row>
    <row r="172" spans="1:4" ht="15.75" x14ac:dyDescent="0.25">
      <c r="A172" s="19"/>
      <c r="B172" s="30" t="s">
        <v>164</v>
      </c>
      <c r="C172" s="20" t="str">
        <f>IF(UPPER(C171)="A",0," ")</f>
        <v xml:space="preserve"> </v>
      </c>
      <c r="D172" s="21" t="str">
        <f>IF(UPPER(D171)="A",0," ")</f>
        <v xml:space="preserve"> </v>
      </c>
    </row>
    <row r="173" spans="1:4" ht="15.75" x14ac:dyDescent="0.25">
      <c r="A173" s="19"/>
      <c r="B173" s="30" t="s">
        <v>165</v>
      </c>
      <c r="C173" s="20">
        <f>IF(UPPER(C171)="B",0," ")</f>
        <v>0</v>
      </c>
      <c r="D173" s="21">
        <f>IF(UPPER(D171)="B",0," ")</f>
        <v>0</v>
      </c>
    </row>
    <row r="174" spans="1:4" ht="15.75" x14ac:dyDescent="0.25">
      <c r="A174" s="19"/>
      <c r="B174" s="30" t="s">
        <v>166</v>
      </c>
      <c r="C174" s="20" t="str">
        <f>IF(UPPER(C171)="C",0," ")</f>
        <v xml:space="preserve"> </v>
      </c>
      <c r="D174" s="21" t="str">
        <f>IF(UPPER(D171)="C",0," ")</f>
        <v xml:space="preserve"> </v>
      </c>
    </row>
    <row r="175" spans="1:4" ht="15.75" x14ac:dyDescent="0.25">
      <c r="A175" s="19"/>
      <c r="B175" s="30" t="s">
        <v>191</v>
      </c>
      <c r="C175" s="20" t="str">
        <f>IF(UPPER(C171)="D",0," ")</f>
        <v xml:space="preserve"> </v>
      </c>
      <c r="D175" s="21" t="str">
        <f>IF(UPPER(D171)="D",0," ")</f>
        <v xml:space="preserve"> </v>
      </c>
    </row>
    <row r="176" spans="1:4" ht="15.75" x14ac:dyDescent="0.25">
      <c r="A176" s="7">
        <f>A171+1</f>
        <v>35</v>
      </c>
      <c r="B176" s="18" t="s">
        <v>208</v>
      </c>
      <c r="C176" s="10" t="s">
        <v>14</v>
      </c>
      <c r="D176" s="27" t="str">
        <f>IF(UPPER(C176)="A","A",IF(UPPER(C176)="B","B",IF(UPPER(C176)="C","C",IF(UPPER(C176)="D","D","ERROR"))))</f>
        <v>A</v>
      </c>
    </row>
    <row r="177" spans="1:4" ht="15.75" x14ac:dyDescent="0.25">
      <c r="A177" s="15"/>
      <c r="B177" s="31" t="s">
        <v>167</v>
      </c>
      <c r="C177" s="17">
        <f>IF(UPPER(C176)="A",0," ")</f>
        <v>0</v>
      </c>
      <c r="D177" s="16">
        <f>IF(UPPER(D176)="A",0," ")</f>
        <v>0</v>
      </c>
    </row>
    <row r="178" spans="1:4" ht="15.75" x14ac:dyDescent="0.25">
      <c r="A178" s="15"/>
      <c r="B178" s="31" t="s">
        <v>168</v>
      </c>
      <c r="C178" s="17" t="str">
        <f>IF(UPPER(C176)="B",0," ")</f>
        <v xml:space="preserve"> </v>
      </c>
      <c r="D178" s="16" t="str">
        <f>IF(UPPER(D176)="B",0," ")</f>
        <v xml:space="preserve"> </v>
      </c>
    </row>
    <row r="179" spans="1:4" ht="15.75" x14ac:dyDescent="0.25">
      <c r="A179" s="15"/>
      <c r="B179" s="31" t="s">
        <v>169</v>
      </c>
      <c r="C179" s="17" t="str">
        <f>IF(UPPER(C176)="C",0," ")</f>
        <v xml:space="preserve"> </v>
      </c>
      <c r="D179" s="16" t="str">
        <f>IF(UPPER(D176)="C",0," ")</f>
        <v xml:space="preserve"> </v>
      </c>
    </row>
    <row r="180" spans="1:4" ht="15.75" x14ac:dyDescent="0.25">
      <c r="A180" s="15"/>
      <c r="B180" s="31" t="s">
        <v>170</v>
      </c>
      <c r="C180" s="17" t="str">
        <f>IF(UPPER(C176)="D",0," ")</f>
        <v xml:space="preserve"> </v>
      </c>
      <c r="D180" s="16" t="str">
        <f>IF(UPPER(D176)="D",0," ")</f>
        <v xml:space="preserve"> </v>
      </c>
    </row>
    <row r="181" spans="1:4" ht="30" x14ac:dyDescent="0.2">
      <c r="A181" s="32">
        <f>A176+1</f>
        <v>36</v>
      </c>
      <c r="B181" s="26" t="s">
        <v>209</v>
      </c>
      <c r="C181" s="25" t="s">
        <v>16</v>
      </c>
      <c r="D181" s="22" t="str">
        <f>IF(UPPER(C181)="A","A",IF(UPPER(C181)="B","B",IF(UPPER(C181)="C","C",IF(UPPER(C181)="D","D","ERROR"))))</f>
        <v>C</v>
      </c>
    </row>
    <row r="182" spans="1:4" ht="15.75" x14ac:dyDescent="0.25">
      <c r="A182" s="19"/>
      <c r="B182" s="30" t="s">
        <v>171</v>
      </c>
      <c r="C182" s="20" t="str">
        <f>IF(UPPER(C181)="A",0," ")</f>
        <v xml:space="preserve"> </v>
      </c>
      <c r="D182" s="21" t="str">
        <f>IF(UPPER(D181)="A",0," ")</f>
        <v xml:space="preserve"> </v>
      </c>
    </row>
    <row r="183" spans="1:4" ht="15.75" x14ac:dyDescent="0.25">
      <c r="A183" s="19"/>
      <c r="B183" s="30" t="s">
        <v>172</v>
      </c>
      <c r="C183" s="20" t="str">
        <f>IF(UPPER(C181)="B",0," ")</f>
        <v xml:space="preserve"> </v>
      </c>
      <c r="D183" s="21" t="str">
        <f>IF(UPPER(D181)="B",0," ")</f>
        <v xml:space="preserve"> </v>
      </c>
    </row>
    <row r="184" spans="1:4" ht="15.75" x14ac:dyDescent="0.25">
      <c r="A184" s="19"/>
      <c r="B184" s="30" t="s">
        <v>173</v>
      </c>
      <c r="C184" s="20">
        <f>IF(UPPER(C181)="C",0," ")</f>
        <v>0</v>
      </c>
      <c r="D184" s="21">
        <f>IF(UPPER(D181)="C",0," ")</f>
        <v>0</v>
      </c>
    </row>
    <row r="185" spans="1:4" ht="15.75" x14ac:dyDescent="0.25">
      <c r="A185" s="19"/>
      <c r="B185" s="30" t="s">
        <v>174</v>
      </c>
      <c r="C185" s="20" t="str">
        <f>IF(UPPER(C181)="D",0," ")</f>
        <v xml:space="preserve"> </v>
      </c>
      <c r="D185" s="21" t="str">
        <f>IF(UPPER(D181)="D",0," ")</f>
        <v xml:space="preserve"> </v>
      </c>
    </row>
    <row r="186" spans="1:4" ht="15.75" x14ac:dyDescent="0.2">
      <c r="A186" s="28">
        <f>A181+1</f>
        <v>37</v>
      </c>
      <c r="B186" s="18" t="s">
        <v>210</v>
      </c>
      <c r="C186" s="10" t="s">
        <v>15</v>
      </c>
      <c r="D186" s="27" t="str">
        <f>IF(UPPER(C186)="A","A",IF(UPPER(C186)="B","B",IF(UPPER(C186)="C","C",IF(UPPER(C186)="D","D","ERROR"))))</f>
        <v>B</v>
      </c>
    </row>
    <row r="187" spans="1:4" ht="15.75" x14ac:dyDescent="0.25">
      <c r="A187" s="15"/>
      <c r="B187" s="31" t="s">
        <v>175</v>
      </c>
      <c r="C187" s="17" t="str">
        <f>IF(UPPER(C186)="A",0," ")</f>
        <v xml:space="preserve"> </v>
      </c>
      <c r="D187" s="16" t="str">
        <f>IF(UPPER(D186)="A",0," ")</f>
        <v xml:space="preserve"> </v>
      </c>
    </row>
    <row r="188" spans="1:4" ht="15.75" x14ac:dyDescent="0.25">
      <c r="A188" s="15"/>
      <c r="B188" s="31" t="s">
        <v>176</v>
      </c>
      <c r="C188" s="17">
        <f>IF(UPPER(C186)="B",0," ")</f>
        <v>0</v>
      </c>
      <c r="D188" s="16">
        <f>IF(UPPER(D186)="B",0," ")</f>
        <v>0</v>
      </c>
    </row>
    <row r="189" spans="1:4" ht="15.75" x14ac:dyDescent="0.25">
      <c r="A189" s="15"/>
      <c r="B189" s="31" t="s">
        <v>177</v>
      </c>
      <c r="C189" s="17" t="str">
        <f>IF(UPPER(C186)="C",0," ")</f>
        <v xml:space="preserve"> </v>
      </c>
      <c r="D189" s="16" t="str">
        <f>IF(UPPER(D186)="C",0," ")</f>
        <v xml:space="preserve"> </v>
      </c>
    </row>
    <row r="190" spans="1:4" ht="15.75" x14ac:dyDescent="0.25">
      <c r="A190" s="15"/>
      <c r="B190" s="31" t="s">
        <v>178</v>
      </c>
      <c r="C190" s="17" t="str">
        <f>IF(UPPER(C186)="D",0," ")</f>
        <v xml:space="preserve"> </v>
      </c>
      <c r="D190" s="16" t="str">
        <f>IF(UPPER(D186)="D",0," ")</f>
        <v xml:space="preserve"> </v>
      </c>
    </row>
    <row r="191" spans="1:4" ht="15.75" x14ac:dyDescent="0.25">
      <c r="A191" s="23">
        <f>A186+1</f>
        <v>38</v>
      </c>
      <c r="B191" s="26" t="s">
        <v>211</v>
      </c>
      <c r="C191" s="25" t="s">
        <v>17</v>
      </c>
      <c r="D191" s="22" t="str">
        <f>IF(UPPER(C191)="A","A",IF(UPPER(C191)="B","B",IF(UPPER(C191)="C","C",IF(UPPER(C191)="D","D","ERROR"))))</f>
        <v>D</v>
      </c>
    </row>
    <row r="192" spans="1:4" ht="15.75" x14ac:dyDescent="0.25">
      <c r="A192" s="19"/>
      <c r="B192" s="30" t="s">
        <v>179</v>
      </c>
      <c r="C192" s="20" t="str">
        <f>IF(UPPER(C191)="A",0," ")</f>
        <v xml:space="preserve"> </v>
      </c>
      <c r="D192" s="21" t="str">
        <f>IF(UPPER(D191)="A",0," ")</f>
        <v xml:space="preserve"> </v>
      </c>
    </row>
    <row r="193" spans="1:4" ht="15.75" x14ac:dyDescent="0.25">
      <c r="A193" s="19"/>
      <c r="B193" s="30" t="s">
        <v>180</v>
      </c>
      <c r="C193" s="20" t="str">
        <f>IF(UPPER(C191)="B",0," ")</f>
        <v xml:space="preserve"> </v>
      </c>
      <c r="D193" s="21" t="str">
        <f>IF(UPPER(D191)="B",0," ")</f>
        <v xml:space="preserve"> </v>
      </c>
    </row>
    <row r="194" spans="1:4" ht="15.75" x14ac:dyDescent="0.25">
      <c r="A194" s="19"/>
      <c r="B194" s="30" t="s">
        <v>181</v>
      </c>
      <c r="C194" s="20" t="str">
        <f>IF(UPPER(C191)="C",0," ")</f>
        <v xml:space="preserve"> </v>
      </c>
      <c r="D194" s="21" t="str">
        <f>IF(UPPER(D191)="C",0," ")</f>
        <v xml:space="preserve"> </v>
      </c>
    </row>
    <row r="195" spans="1:4" ht="15.75" x14ac:dyDescent="0.25">
      <c r="A195" s="19"/>
      <c r="B195" s="30" t="s">
        <v>182</v>
      </c>
      <c r="C195" s="20">
        <f>IF(UPPER(C191)="D",0," ")</f>
        <v>0</v>
      </c>
      <c r="D195" s="21">
        <f>IF(UPPER(D191)="D",0," ")</f>
        <v>0</v>
      </c>
    </row>
    <row r="196" spans="1:4" ht="15.75" x14ac:dyDescent="0.25">
      <c r="A196" s="7">
        <f>A191+1</f>
        <v>39</v>
      </c>
      <c r="B196" s="18" t="s">
        <v>212</v>
      </c>
      <c r="C196" s="10" t="s">
        <v>14</v>
      </c>
      <c r="D196" s="27" t="str">
        <f>IF(UPPER(C196)="A","A",IF(UPPER(C196)="B","B",IF(UPPER(C196)="C","C",IF(UPPER(C196)="D","D","ERROR"))))</f>
        <v>A</v>
      </c>
    </row>
    <row r="197" spans="1:4" ht="15.75" x14ac:dyDescent="0.25">
      <c r="A197" s="15"/>
      <c r="B197" s="31" t="s">
        <v>183</v>
      </c>
      <c r="C197" s="17">
        <f>IF(UPPER(C196)="A",0," ")</f>
        <v>0</v>
      </c>
      <c r="D197" s="16">
        <f>IF(UPPER(D196)="A",0," ")</f>
        <v>0</v>
      </c>
    </row>
    <row r="198" spans="1:4" ht="15.75" x14ac:dyDescent="0.25">
      <c r="A198" s="15"/>
      <c r="B198" s="31" t="s">
        <v>184</v>
      </c>
      <c r="C198" s="17" t="str">
        <f>IF(UPPER(C196)="B",0," ")</f>
        <v xml:space="preserve"> </v>
      </c>
      <c r="D198" s="16" t="str">
        <f>IF(UPPER(D196)="B",0," ")</f>
        <v xml:space="preserve"> </v>
      </c>
    </row>
    <row r="199" spans="1:4" ht="15.75" x14ac:dyDescent="0.25">
      <c r="A199" s="15"/>
      <c r="B199" s="31" t="s">
        <v>185</v>
      </c>
      <c r="C199" s="17" t="str">
        <f>IF(UPPER(C196)="C",0," ")</f>
        <v xml:space="preserve"> </v>
      </c>
      <c r="D199" s="16" t="str">
        <f>IF(UPPER(D196)="C",0," ")</f>
        <v xml:space="preserve"> </v>
      </c>
    </row>
    <row r="200" spans="1:4" ht="15.75" x14ac:dyDescent="0.25">
      <c r="A200" s="15"/>
      <c r="B200" s="31" t="s">
        <v>186</v>
      </c>
      <c r="C200" s="17" t="str">
        <f>IF(UPPER(C196)="D",0," ")</f>
        <v xml:space="preserve"> </v>
      </c>
      <c r="D200" s="16" t="str">
        <f>IF(UPPER(D196)="D",0," ")</f>
        <v xml:space="preserve"> </v>
      </c>
    </row>
    <row r="201" spans="1:4" ht="15.75" x14ac:dyDescent="0.25">
      <c r="A201" s="23">
        <f>A196+1</f>
        <v>40</v>
      </c>
      <c r="B201" s="26" t="s">
        <v>213</v>
      </c>
      <c r="C201" s="25" t="s">
        <v>16</v>
      </c>
      <c r="D201" s="22" t="str">
        <f>IF(UPPER(C201)="A","A",IF(UPPER(C201)="B","B",IF(UPPER(C201)="C","C",IF(UPPER(C201)="D","D","ERROR"))))</f>
        <v>C</v>
      </c>
    </row>
    <row r="202" spans="1:4" ht="15.75" x14ac:dyDescent="0.25">
      <c r="A202" s="19"/>
      <c r="B202" s="30" t="s">
        <v>187</v>
      </c>
      <c r="C202" s="20" t="str">
        <f>IF(UPPER(C201)="A",0," ")</f>
        <v xml:space="preserve"> </v>
      </c>
      <c r="D202" s="21" t="str">
        <f>IF(UPPER(D201)="A",0," ")</f>
        <v xml:space="preserve"> </v>
      </c>
    </row>
    <row r="203" spans="1:4" ht="15.75" x14ac:dyDescent="0.25">
      <c r="A203" s="19"/>
      <c r="B203" s="30" t="s">
        <v>188</v>
      </c>
      <c r="C203" s="20" t="str">
        <f>IF(UPPER(C201)="B",0," ")</f>
        <v xml:space="preserve"> </v>
      </c>
      <c r="D203" s="21" t="str">
        <f>IF(UPPER(D201)="B",0," ")</f>
        <v xml:space="preserve"> </v>
      </c>
    </row>
    <row r="204" spans="1:4" ht="15.75" x14ac:dyDescent="0.25">
      <c r="A204" s="19"/>
      <c r="B204" s="30" t="s">
        <v>189</v>
      </c>
      <c r="C204" s="20">
        <f>IF(UPPER(C201)="C",0," ")</f>
        <v>0</v>
      </c>
      <c r="D204" s="21">
        <f>IF(UPPER(D201)="C",0," ")</f>
        <v>0</v>
      </c>
    </row>
    <row r="205" spans="1:4" ht="15.75" x14ac:dyDescent="0.25">
      <c r="A205" s="19"/>
      <c r="B205" s="30" t="s">
        <v>190</v>
      </c>
      <c r="C205" s="20" t="str">
        <f>IF(UPPER(C201)="D",0," ")</f>
        <v xml:space="preserve"> </v>
      </c>
      <c r="D205" s="21" t="str">
        <f>IF(UPPER(D201)="D",0," ")</f>
        <v xml:space="preserve"> </v>
      </c>
    </row>
  </sheetData>
  <sheetProtection password="DB43" sheet="1" objects="1" scenarios="1" selectLockedCells="1"/>
  <dataConsolidate/>
  <mergeCells count="1">
    <mergeCell ref="C1:D3"/>
  </mergeCells>
  <conditionalFormatting sqref="D7:D10">
    <cfRule type="iconSet" priority="207">
      <iconSet iconSet="3Flags" showValue="0" reverse="1">
        <cfvo type="percent" val="0"/>
        <cfvo type="num" val="0" gte="0"/>
        <cfvo type="num" val="2"/>
      </iconSet>
    </cfRule>
  </conditionalFormatting>
  <conditionalFormatting sqref="C7:C10">
    <cfRule type="colorScale" priority="206">
      <colorScale>
        <cfvo type="num" val="0"/>
        <cfvo type="num" val="1"/>
        <color rgb="FF00B050"/>
        <color theme="8" tint="0.79998168889431442"/>
      </colorScale>
    </cfRule>
  </conditionalFormatting>
  <conditionalFormatting sqref="D12:D15">
    <cfRule type="iconSet" priority="205">
      <iconSet iconSet="3Flags" showValue="0" reverse="1">
        <cfvo type="percent" val="0"/>
        <cfvo type="num" val="0" gte="0"/>
        <cfvo type="num" val="2"/>
      </iconSet>
    </cfRule>
  </conditionalFormatting>
  <conditionalFormatting sqref="C12:C15">
    <cfRule type="colorScale" priority="204">
      <colorScale>
        <cfvo type="num" val="0"/>
        <cfvo type="num" val="1"/>
        <color rgb="FF00B050"/>
        <color theme="8" tint="0.79998168889431442"/>
      </colorScale>
    </cfRule>
  </conditionalFormatting>
  <conditionalFormatting sqref="D6">
    <cfRule type="containsText" dxfId="53" priority="203" operator="containsText" text="ERROR">
      <formula>NOT(ISERROR(SEARCH("ERROR",D6)))</formula>
    </cfRule>
  </conditionalFormatting>
  <conditionalFormatting sqref="D11">
    <cfRule type="containsText" dxfId="52" priority="202" operator="containsText" text="ERROR">
      <formula>NOT(ISERROR(SEARCH("ERROR",D11)))</formula>
    </cfRule>
  </conditionalFormatting>
  <conditionalFormatting sqref="D17:D20">
    <cfRule type="iconSet" priority="201">
      <iconSet iconSet="3Flags" showValue="0" reverse="1">
        <cfvo type="percent" val="0"/>
        <cfvo type="num" val="0" gte="0"/>
        <cfvo type="num" val="2"/>
      </iconSet>
    </cfRule>
  </conditionalFormatting>
  <conditionalFormatting sqref="C17:C20">
    <cfRule type="colorScale" priority="200">
      <colorScale>
        <cfvo type="num" val="0"/>
        <cfvo type="num" val="1"/>
        <color rgb="FF00B050"/>
        <color theme="8" tint="0.79998168889431442"/>
      </colorScale>
    </cfRule>
  </conditionalFormatting>
  <conditionalFormatting sqref="D22:D25">
    <cfRule type="iconSet" priority="199">
      <iconSet iconSet="3Flags" showValue="0" reverse="1">
        <cfvo type="percent" val="0"/>
        <cfvo type="num" val="0" gte="0"/>
        <cfvo type="num" val="2"/>
      </iconSet>
    </cfRule>
  </conditionalFormatting>
  <conditionalFormatting sqref="C22:C25">
    <cfRule type="colorScale" priority="198">
      <colorScale>
        <cfvo type="num" val="0"/>
        <cfvo type="num" val="1"/>
        <color rgb="FF00B050"/>
        <color theme="8" tint="0.79998168889431442"/>
      </colorScale>
    </cfRule>
  </conditionalFormatting>
  <conditionalFormatting sqref="D16">
    <cfRule type="containsText" dxfId="51" priority="197" operator="containsText" text="ERROR">
      <formula>NOT(ISERROR(SEARCH("ERROR",D16)))</formula>
    </cfRule>
  </conditionalFormatting>
  <conditionalFormatting sqref="D21">
    <cfRule type="containsText" dxfId="50" priority="196" operator="containsText" text="ERROR">
      <formula>NOT(ISERROR(SEARCH("ERROR",D21)))</formula>
    </cfRule>
  </conditionalFormatting>
  <conditionalFormatting sqref="D27:D30">
    <cfRule type="iconSet" priority="195">
      <iconSet iconSet="3Flags" showValue="0" reverse="1">
        <cfvo type="percent" val="0"/>
        <cfvo type="num" val="0" gte="0"/>
        <cfvo type="num" val="2"/>
      </iconSet>
    </cfRule>
  </conditionalFormatting>
  <conditionalFormatting sqref="C27:C30">
    <cfRule type="colorScale" priority="194">
      <colorScale>
        <cfvo type="num" val="0"/>
        <cfvo type="num" val="1"/>
        <color rgb="FF00B050"/>
        <color theme="8" tint="0.79998168889431442"/>
      </colorScale>
    </cfRule>
  </conditionalFormatting>
  <conditionalFormatting sqref="D32:D35">
    <cfRule type="iconSet" priority="193">
      <iconSet iconSet="3Flags" showValue="0" reverse="1">
        <cfvo type="percent" val="0"/>
        <cfvo type="num" val="0" gte="0"/>
        <cfvo type="num" val="2"/>
      </iconSet>
    </cfRule>
  </conditionalFormatting>
  <conditionalFormatting sqref="C32:C35">
    <cfRule type="colorScale" priority="192">
      <colorScale>
        <cfvo type="num" val="0"/>
        <cfvo type="num" val="1"/>
        <color rgb="FF00B050"/>
        <color theme="8" tint="0.79998168889431442"/>
      </colorScale>
    </cfRule>
  </conditionalFormatting>
  <conditionalFormatting sqref="D26">
    <cfRule type="containsText" dxfId="49" priority="191" operator="containsText" text="ERROR">
      <formula>NOT(ISERROR(SEARCH("ERROR",D26)))</formula>
    </cfRule>
  </conditionalFormatting>
  <conditionalFormatting sqref="D31">
    <cfRule type="containsText" dxfId="48" priority="190" operator="containsText" text="ERROR">
      <formula>NOT(ISERROR(SEARCH("ERROR",D31)))</formula>
    </cfRule>
  </conditionalFormatting>
  <conditionalFormatting sqref="D37:D40">
    <cfRule type="iconSet" priority="189">
      <iconSet iconSet="3Flags" showValue="0" reverse="1">
        <cfvo type="percent" val="0"/>
        <cfvo type="num" val="0" gte="0"/>
        <cfvo type="num" val="2"/>
      </iconSet>
    </cfRule>
  </conditionalFormatting>
  <conditionalFormatting sqref="C37:C40">
    <cfRule type="colorScale" priority="188">
      <colorScale>
        <cfvo type="num" val="0"/>
        <cfvo type="num" val="1"/>
        <color rgb="FF00B050"/>
        <color theme="8" tint="0.79998168889431442"/>
      </colorScale>
    </cfRule>
  </conditionalFormatting>
  <conditionalFormatting sqref="D36">
    <cfRule type="containsText" dxfId="47" priority="187" operator="containsText" text="ERROR">
      <formula>NOT(ISERROR(SEARCH("ERROR",D36)))</formula>
    </cfRule>
  </conditionalFormatting>
  <conditionalFormatting sqref="D42:D45">
    <cfRule type="iconSet" priority="186">
      <iconSet iconSet="3Flags" showValue="0" reverse="1">
        <cfvo type="percent" val="0"/>
        <cfvo type="num" val="0" gte="0"/>
        <cfvo type="num" val="2"/>
      </iconSet>
    </cfRule>
  </conditionalFormatting>
  <conditionalFormatting sqref="C42:C45">
    <cfRule type="colorScale" priority="185">
      <colorScale>
        <cfvo type="num" val="0"/>
        <cfvo type="num" val="1"/>
        <color rgb="FF00B050"/>
        <color theme="8" tint="0.79998168889431442"/>
      </colorScale>
    </cfRule>
  </conditionalFormatting>
  <conditionalFormatting sqref="D47:D50">
    <cfRule type="iconSet" priority="184">
      <iconSet iconSet="3Flags" showValue="0" reverse="1">
        <cfvo type="percent" val="0"/>
        <cfvo type="num" val="0" gte="0"/>
        <cfvo type="num" val="2"/>
      </iconSet>
    </cfRule>
  </conditionalFormatting>
  <conditionalFormatting sqref="C47:C50">
    <cfRule type="colorScale" priority="183">
      <colorScale>
        <cfvo type="num" val="0"/>
        <cfvo type="num" val="1"/>
        <color rgb="FF00B050"/>
        <color theme="8" tint="0.79998168889431442"/>
      </colorScale>
    </cfRule>
  </conditionalFormatting>
  <conditionalFormatting sqref="D41">
    <cfRule type="containsText" dxfId="46" priority="182" operator="containsText" text="ERROR">
      <formula>NOT(ISERROR(SEARCH("ERROR",D41)))</formula>
    </cfRule>
  </conditionalFormatting>
  <conditionalFormatting sqref="D46">
    <cfRule type="containsText" dxfId="45" priority="181" operator="containsText" text="ERROR">
      <formula>NOT(ISERROR(SEARCH("ERROR",D46)))</formula>
    </cfRule>
  </conditionalFormatting>
  <conditionalFormatting sqref="D52:D55">
    <cfRule type="iconSet" priority="180">
      <iconSet iconSet="3Flags" showValue="0" reverse="1">
        <cfvo type="percent" val="0"/>
        <cfvo type="num" val="0" gte="0"/>
        <cfvo type="num" val="2"/>
      </iconSet>
    </cfRule>
  </conditionalFormatting>
  <conditionalFormatting sqref="C52:C55">
    <cfRule type="colorScale" priority="179">
      <colorScale>
        <cfvo type="num" val="0"/>
        <cfvo type="num" val="1"/>
        <color rgb="FF00B050"/>
        <color theme="8" tint="0.79998168889431442"/>
      </colorScale>
    </cfRule>
  </conditionalFormatting>
  <conditionalFormatting sqref="D51">
    <cfRule type="containsText" dxfId="44" priority="178" operator="containsText" text="ERROR">
      <formula>NOT(ISERROR(SEARCH("ERROR",D51)))</formula>
    </cfRule>
  </conditionalFormatting>
  <conditionalFormatting sqref="D101">
    <cfRule type="containsText" dxfId="43" priority="118" operator="containsText" text="ERROR">
      <formula>NOT(ISERROR(SEARCH("ERROR",D101)))</formula>
    </cfRule>
  </conditionalFormatting>
  <conditionalFormatting sqref="D57:D60">
    <cfRule type="iconSet" priority="147">
      <iconSet iconSet="3Flags" showValue="0" reverse="1">
        <cfvo type="percent" val="0"/>
        <cfvo type="num" val="0" gte="0"/>
        <cfvo type="num" val="2"/>
      </iconSet>
    </cfRule>
  </conditionalFormatting>
  <conditionalFormatting sqref="C57:C60">
    <cfRule type="colorScale" priority="146">
      <colorScale>
        <cfvo type="num" val="0"/>
        <cfvo type="num" val="1"/>
        <color rgb="FF00B050"/>
        <color theme="8" tint="0.79998168889431442"/>
      </colorScale>
    </cfRule>
  </conditionalFormatting>
  <conditionalFormatting sqref="D62:D65">
    <cfRule type="iconSet" priority="145">
      <iconSet iconSet="3Flags" showValue="0" reverse="1">
        <cfvo type="percent" val="0"/>
        <cfvo type="num" val="0" gte="0"/>
        <cfvo type="num" val="2"/>
      </iconSet>
    </cfRule>
  </conditionalFormatting>
  <conditionalFormatting sqref="C62:C65">
    <cfRule type="colorScale" priority="144">
      <colorScale>
        <cfvo type="num" val="0"/>
        <cfvo type="num" val="1"/>
        <color rgb="FF00B050"/>
        <color theme="8" tint="0.79998168889431442"/>
      </colorScale>
    </cfRule>
  </conditionalFormatting>
  <conditionalFormatting sqref="D56">
    <cfRule type="containsText" dxfId="42" priority="143" operator="containsText" text="ERROR">
      <formula>NOT(ISERROR(SEARCH("ERROR",D56)))</formula>
    </cfRule>
  </conditionalFormatting>
  <conditionalFormatting sqref="D61">
    <cfRule type="containsText" dxfId="41" priority="142" operator="containsText" text="ERROR">
      <formula>NOT(ISERROR(SEARCH("ERROR",D61)))</formula>
    </cfRule>
  </conditionalFormatting>
  <conditionalFormatting sqref="D67:D70">
    <cfRule type="iconSet" priority="141">
      <iconSet iconSet="3Flags" showValue="0" reverse="1">
        <cfvo type="percent" val="0"/>
        <cfvo type="num" val="0" gte="0"/>
        <cfvo type="num" val="2"/>
      </iconSet>
    </cfRule>
  </conditionalFormatting>
  <conditionalFormatting sqref="C67:C70">
    <cfRule type="colorScale" priority="140">
      <colorScale>
        <cfvo type="num" val="0"/>
        <cfvo type="num" val="1"/>
        <color rgb="FF00B050"/>
        <color theme="8" tint="0.79998168889431442"/>
      </colorScale>
    </cfRule>
  </conditionalFormatting>
  <conditionalFormatting sqref="D72:D75">
    <cfRule type="iconSet" priority="139">
      <iconSet iconSet="3Flags" showValue="0" reverse="1">
        <cfvo type="percent" val="0"/>
        <cfvo type="num" val="0" gte="0"/>
        <cfvo type="num" val="2"/>
      </iconSet>
    </cfRule>
  </conditionalFormatting>
  <conditionalFormatting sqref="C72:C75">
    <cfRule type="colorScale" priority="138">
      <colorScale>
        <cfvo type="num" val="0"/>
        <cfvo type="num" val="1"/>
        <color rgb="FF00B050"/>
        <color theme="8" tint="0.79998168889431442"/>
      </colorScale>
    </cfRule>
  </conditionalFormatting>
  <conditionalFormatting sqref="D66">
    <cfRule type="containsText" dxfId="40" priority="137" operator="containsText" text="ERROR">
      <formula>NOT(ISERROR(SEARCH("ERROR",D66)))</formula>
    </cfRule>
  </conditionalFormatting>
  <conditionalFormatting sqref="D71">
    <cfRule type="containsText" dxfId="39" priority="136" operator="containsText" text="ERROR">
      <formula>NOT(ISERROR(SEARCH("ERROR",D71)))</formula>
    </cfRule>
  </conditionalFormatting>
  <conditionalFormatting sqref="D77:D80">
    <cfRule type="iconSet" priority="135">
      <iconSet iconSet="3Flags" showValue="0" reverse="1">
        <cfvo type="percent" val="0"/>
        <cfvo type="num" val="0" gte="0"/>
        <cfvo type="num" val="2"/>
      </iconSet>
    </cfRule>
  </conditionalFormatting>
  <conditionalFormatting sqref="C77:C80">
    <cfRule type="colorScale" priority="134">
      <colorScale>
        <cfvo type="num" val="0"/>
        <cfvo type="num" val="1"/>
        <color rgb="FF00B050"/>
        <color theme="8" tint="0.79998168889431442"/>
      </colorScale>
    </cfRule>
  </conditionalFormatting>
  <conditionalFormatting sqref="D82:D85">
    <cfRule type="iconSet" priority="133">
      <iconSet iconSet="3Flags" showValue="0" reverse="1">
        <cfvo type="percent" val="0"/>
        <cfvo type="num" val="0" gte="0"/>
        <cfvo type="num" val="2"/>
      </iconSet>
    </cfRule>
  </conditionalFormatting>
  <conditionalFormatting sqref="C82:C85">
    <cfRule type="colorScale" priority="132">
      <colorScale>
        <cfvo type="num" val="0"/>
        <cfvo type="num" val="1"/>
        <color rgb="FF00B050"/>
        <color theme="8" tint="0.79998168889431442"/>
      </colorScale>
    </cfRule>
  </conditionalFormatting>
  <conditionalFormatting sqref="D76">
    <cfRule type="containsText" dxfId="38" priority="131" operator="containsText" text="ERROR">
      <formula>NOT(ISERROR(SEARCH("ERROR",D76)))</formula>
    </cfRule>
  </conditionalFormatting>
  <conditionalFormatting sqref="D81">
    <cfRule type="containsText" dxfId="37" priority="130" operator="containsText" text="ERROR">
      <formula>NOT(ISERROR(SEARCH("ERROR",D81)))</formula>
    </cfRule>
  </conditionalFormatting>
  <conditionalFormatting sqref="D87:D90">
    <cfRule type="iconSet" priority="129">
      <iconSet iconSet="3Flags" showValue="0" reverse="1">
        <cfvo type="percent" val="0"/>
        <cfvo type="num" val="0" gte="0"/>
        <cfvo type="num" val="2"/>
      </iconSet>
    </cfRule>
  </conditionalFormatting>
  <conditionalFormatting sqref="C87:C90">
    <cfRule type="colorScale" priority="128">
      <colorScale>
        <cfvo type="num" val="0"/>
        <cfvo type="num" val="1"/>
        <color rgb="FF00B050"/>
        <color theme="8" tint="0.79998168889431442"/>
      </colorScale>
    </cfRule>
  </conditionalFormatting>
  <conditionalFormatting sqref="D86">
    <cfRule type="containsText" dxfId="36" priority="127" operator="containsText" text="ERROR">
      <formula>NOT(ISERROR(SEARCH("ERROR",D86)))</formula>
    </cfRule>
  </conditionalFormatting>
  <conditionalFormatting sqref="D92:D95">
    <cfRule type="iconSet" priority="126">
      <iconSet iconSet="3Flags" showValue="0" reverse="1">
        <cfvo type="percent" val="0"/>
        <cfvo type="num" val="0" gte="0"/>
        <cfvo type="num" val="2"/>
      </iconSet>
    </cfRule>
  </conditionalFormatting>
  <conditionalFormatting sqref="C92:C95">
    <cfRule type="colorScale" priority="125">
      <colorScale>
        <cfvo type="num" val="0"/>
        <cfvo type="num" val="1"/>
        <color rgb="FF00B050"/>
        <color theme="8" tint="0.79998168889431442"/>
      </colorScale>
    </cfRule>
  </conditionalFormatting>
  <conditionalFormatting sqref="D97:D100">
    <cfRule type="iconSet" priority="124">
      <iconSet iconSet="3Flags" showValue="0" reverse="1">
        <cfvo type="percent" val="0"/>
        <cfvo type="num" val="0" gte="0"/>
        <cfvo type="num" val="2"/>
      </iconSet>
    </cfRule>
  </conditionalFormatting>
  <conditionalFormatting sqref="C97:C100">
    <cfRule type="colorScale" priority="123">
      <colorScale>
        <cfvo type="num" val="0"/>
        <cfvo type="num" val="1"/>
        <color rgb="FF00B050"/>
        <color theme="8" tint="0.79998168889431442"/>
      </colorScale>
    </cfRule>
  </conditionalFormatting>
  <conditionalFormatting sqref="D91">
    <cfRule type="containsText" dxfId="35" priority="122" operator="containsText" text="ERROR">
      <formula>NOT(ISERROR(SEARCH("ERROR",D91)))</formula>
    </cfRule>
  </conditionalFormatting>
  <conditionalFormatting sqref="D96">
    <cfRule type="containsText" dxfId="34" priority="121" operator="containsText" text="ERROR">
      <formula>NOT(ISERROR(SEARCH("ERROR",D96)))</formula>
    </cfRule>
  </conditionalFormatting>
  <conditionalFormatting sqref="D102:D105">
    <cfRule type="iconSet" priority="120">
      <iconSet iconSet="3Flags" showValue="0" reverse="1">
        <cfvo type="percent" val="0"/>
        <cfvo type="num" val="0" gte="0"/>
        <cfvo type="num" val="2"/>
      </iconSet>
    </cfRule>
  </conditionalFormatting>
  <conditionalFormatting sqref="C102:C105">
    <cfRule type="colorScale" priority="119">
      <colorScale>
        <cfvo type="num" val="0"/>
        <cfvo type="num" val="1"/>
        <color rgb="FF00B050"/>
        <color theme="8" tint="0.79998168889431442"/>
      </colorScale>
    </cfRule>
  </conditionalFormatting>
  <conditionalFormatting sqref="D131">
    <cfRule type="containsText" dxfId="33" priority="100" operator="containsText" text="ERROR">
      <formula>NOT(ISERROR(SEARCH("ERROR",D131)))</formula>
    </cfRule>
  </conditionalFormatting>
  <conditionalFormatting sqref="D107:D110">
    <cfRule type="iconSet" priority="117">
      <iconSet iconSet="3Flags" showValue="0" reverse="1">
        <cfvo type="percent" val="0"/>
        <cfvo type="num" val="0" gte="0"/>
        <cfvo type="num" val="2"/>
      </iconSet>
    </cfRule>
  </conditionalFormatting>
  <conditionalFormatting sqref="C107:C110">
    <cfRule type="colorScale" priority="116">
      <colorScale>
        <cfvo type="num" val="0"/>
        <cfvo type="num" val="1"/>
        <color rgb="FF00B050"/>
        <color theme="8" tint="0.79998168889431442"/>
      </colorScale>
    </cfRule>
  </conditionalFormatting>
  <conditionalFormatting sqref="D112:D115">
    <cfRule type="iconSet" priority="115">
      <iconSet iconSet="3Flags" showValue="0" reverse="1">
        <cfvo type="percent" val="0"/>
        <cfvo type="num" val="0" gte="0"/>
        <cfvo type="num" val="2"/>
      </iconSet>
    </cfRule>
  </conditionalFormatting>
  <conditionalFormatting sqref="C112:C115">
    <cfRule type="colorScale" priority="114">
      <colorScale>
        <cfvo type="num" val="0"/>
        <cfvo type="num" val="1"/>
        <color rgb="FF00B050"/>
        <color theme="8" tint="0.79998168889431442"/>
      </colorScale>
    </cfRule>
  </conditionalFormatting>
  <conditionalFormatting sqref="D106">
    <cfRule type="containsText" dxfId="32" priority="113" operator="containsText" text="ERROR">
      <formula>NOT(ISERROR(SEARCH("ERROR",D106)))</formula>
    </cfRule>
  </conditionalFormatting>
  <conditionalFormatting sqref="D111">
    <cfRule type="containsText" dxfId="31" priority="112" operator="containsText" text="ERROR">
      <formula>NOT(ISERROR(SEARCH("ERROR",D111)))</formula>
    </cfRule>
  </conditionalFormatting>
  <conditionalFormatting sqref="D117:D120">
    <cfRule type="iconSet" priority="111">
      <iconSet iconSet="3Flags" showValue="0" reverse="1">
        <cfvo type="percent" val="0"/>
        <cfvo type="num" val="0" gte="0"/>
        <cfvo type="num" val="2"/>
      </iconSet>
    </cfRule>
  </conditionalFormatting>
  <conditionalFormatting sqref="C117:C120">
    <cfRule type="colorScale" priority="110">
      <colorScale>
        <cfvo type="num" val="0"/>
        <cfvo type="num" val="1"/>
        <color rgb="FF00B050"/>
        <color theme="8" tint="0.79998168889431442"/>
      </colorScale>
    </cfRule>
  </conditionalFormatting>
  <conditionalFormatting sqref="D116">
    <cfRule type="containsText" dxfId="30" priority="109" operator="containsText" text="ERROR">
      <formula>NOT(ISERROR(SEARCH("ERROR",D116)))</formula>
    </cfRule>
  </conditionalFormatting>
  <conditionalFormatting sqref="D122:D125">
    <cfRule type="iconSet" priority="108">
      <iconSet iconSet="3Flags" showValue="0" reverse="1">
        <cfvo type="percent" val="0"/>
        <cfvo type="num" val="0" gte="0"/>
        <cfvo type="num" val="2"/>
      </iconSet>
    </cfRule>
  </conditionalFormatting>
  <conditionalFormatting sqref="C122:C125">
    <cfRule type="colorScale" priority="107">
      <colorScale>
        <cfvo type="num" val="0"/>
        <cfvo type="num" val="1"/>
        <color rgb="FF00B050"/>
        <color theme="8" tint="0.79998168889431442"/>
      </colorScale>
    </cfRule>
  </conditionalFormatting>
  <conditionalFormatting sqref="D127:D130">
    <cfRule type="iconSet" priority="106">
      <iconSet iconSet="3Flags" showValue="0" reverse="1">
        <cfvo type="percent" val="0"/>
        <cfvo type="num" val="0" gte="0"/>
        <cfvo type="num" val="2"/>
      </iconSet>
    </cfRule>
  </conditionalFormatting>
  <conditionalFormatting sqref="C127:C130">
    <cfRule type="colorScale" priority="105">
      <colorScale>
        <cfvo type="num" val="0"/>
        <cfvo type="num" val="1"/>
        <color rgb="FF00B050"/>
        <color theme="8" tint="0.79998168889431442"/>
      </colorScale>
    </cfRule>
  </conditionalFormatting>
  <conditionalFormatting sqref="D121">
    <cfRule type="containsText" dxfId="29" priority="104" operator="containsText" text="ERROR">
      <formula>NOT(ISERROR(SEARCH("ERROR",D121)))</formula>
    </cfRule>
  </conditionalFormatting>
  <conditionalFormatting sqref="D126">
    <cfRule type="containsText" dxfId="28" priority="103" operator="containsText" text="ERROR">
      <formula>NOT(ISERROR(SEARCH("ERROR",D126)))</formula>
    </cfRule>
  </conditionalFormatting>
  <conditionalFormatting sqref="D132:D135">
    <cfRule type="iconSet" priority="102">
      <iconSet iconSet="3Flags" showValue="0" reverse="1">
        <cfvo type="percent" val="0"/>
        <cfvo type="num" val="0" gte="0"/>
        <cfvo type="num" val="2"/>
      </iconSet>
    </cfRule>
  </conditionalFormatting>
  <conditionalFormatting sqref="C132:C135">
    <cfRule type="colorScale" priority="101">
      <colorScale>
        <cfvo type="num" val="0"/>
        <cfvo type="num" val="1"/>
        <color rgb="FF00B050"/>
        <color theme="8" tint="0.79998168889431442"/>
      </colorScale>
    </cfRule>
  </conditionalFormatting>
  <conditionalFormatting sqref="D136">
    <cfRule type="containsText" dxfId="27" priority="97" operator="containsText" text="ERROR">
      <formula>NOT(ISERROR(SEARCH("ERROR",D136)))</formula>
    </cfRule>
  </conditionalFormatting>
  <conditionalFormatting sqref="D137:D140">
    <cfRule type="iconSet" priority="99">
      <iconSet iconSet="3Flags" showValue="0" reverse="1">
        <cfvo type="percent" val="0"/>
        <cfvo type="num" val="0" gte="0"/>
        <cfvo type="num" val="2"/>
      </iconSet>
    </cfRule>
  </conditionalFormatting>
  <conditionalFormatting sqref="C137:C140">
    <cfRule type="colorScale" priority="98">
      <colorScale>
        <cfvo type="num" val="0"/>
        <cfvo type="num" val="1"/>
        <color rgb="FF00B050"/>
        <color theme="8" tint="0.79998168889431442"/>
      </colorScale>
    </cfRule>
  </conditionalFormatting>
  <conditionalFormatting sqref="D142:D145">
    <cfRule type="iconSet" priority="96">
      <iconSet iconSet="3Flags" showValue="0" reverse="1">
        <cfvo type="percent" val="0"/>
        <cfvo type="num" val="0" gte="0"/>
        <cfvo type="num" val="2"/>
      </iconSet>
    </cfRule>
  </conditionalFormatting>
  <conditionalFormatting sqref="C142:C145">
    <cfRule type="colorScale" priority="95">
      <colorScale>
        <cfvo type="num" val="0"/>
        <cfvo type="num" val="1"/>
        <color rgb="FF00B050"/>
        <color theme="8" tint="0.79998168889431442"/>
      </colorScale>
    </cfRule>
  </conditionalFormatting>
  <conditionalFormatting sqref="D147:D150">
    <cfRule type="iconSet" priority="94">
      <iconSet iconSet="3Flags" showValue="0" reverse="1">
        <cfvo type="percent" val="0"/>
        <cfvo type="num" val="0" gte="0"/>
        <cfvo type="num" val="2"/>
      </iconSet>
    </cfRule>
  </conditionalFormatting>
  <conditionalFormatting sqref="C147:C150">
    <cfRule type="colorScale" priority="93">
      <colorScale>
        <cfvo type="num" val="0"/>
        <cfvo type="num" val="1"/>
        <color rgb="FF00B050"/>
        <color theme="8" tint="0.79998168889431442"/>
      </colorScale>
    </cfRule>
  </conditionalFormatting>
  <conditionalFormatting sqref="D141">
    <cfRule type="containsText" dxfId="26" priority="92" operator="containsText" text="ERROR">
      <formula>NOT(ISERROR(SEARCH("ERROR",D141)))</formula>
    </cfRule>
  </conditionalFormatting>
  <conditionalFormatting sqref="D146">
    <cfRule type="containsText" dxfId="25" priority="91" operator="containsText" text="ERROR">
      <formula>NOT(ISERROR(SEARCH("ERROR",D146)))</formula>
    </cfRule>
  </conditionalFormatting>
  <conditionalFormatting sqref="D152:D155">
    <cfRule type="iconSet" priority="90">
      <iconSet iconSet="3Flags" showValue="0" reverse="1">
        <cfvo type="percent" val="0"/>
        <cfvo type="num" val="0" gte="0"/>
        <cfvo type="num" val="2"/>
      </iconSet>
    </cfRule>
  </conditionalFormatting>
  <conditionalFormatting sqref="C152:C155">
    <cfRule type="colorScale" priority="89">
      <colorScale>
        <cfvo type="num" val="0"/>
        <cfvo type="num" val="1"/>
        <color rgb="FF00B050"/>
        <color theme="8" tint="0.79998168889431442"/>
      </colorScale>
    </cfRule>
  </conditionalFormatting>
  <conditionalFormatting sqref="D151">
    <cfRule type="containsText" dxfId="24" priority="88" operator="containsText" text="ERROR">
      <formula>NOT(ISERROR(SEARCH("ERROR",D151)))</formula>
    </cfRule>
  </conditionalFormatting>
  <conditionalFormatting sqref="D157:D160">
    <cfRule type="iconSet" priority="87">
      <iconSet iconSet="3Flags" showValue="0" reverse="1">
        <cfvo type="percent" val="0"/>
        <cfvo type="num" val="0" gte="0"/>
        <cfvo type="num" val="2"/>
      </iconSet>
    </cfRule>
  </conditionalFormatting>
  <conditionalFormatting sqref="C157:C160">
    <cfRule type="colorScale" priority="86">
      <colorScale>
        <cfvo type="num" val="0"/>
        <cfvo type="num" val="1"/>
        <color rgb="FF00B050"/>
        <color theme="8" tint="0.79998168889431442"/>
      </colorScale>
    </cfRule>
  </conditionalFormatting>
  <conditionalFormatting sqref="D156">
    <cfRule type="containsText" dxfId="23" priority="83" operator="containsText" text="ERROR">
      <formula>NOT(ISERROR(SEARCH("ERROR",D156)))</formula>
    </cfRule>
  </conditionalFormatting>
  <conditionalFormatting sqref="C162:C165">
    <cfRule type="colorScale" priority="56">
      <colorScale>
        <cfvo type="num" val="0"/>
        <cfvo type="num" val="1"/>
        <color rgb="FF00B050"/>
        <color theme="8" tint="0.79998168889431442"/>
      </colorScale>
    </cfRule>
  </conditionalFormatting>
  <conditionalFormatting sqref="D131">
    <cfRule type="containsText" dxfId="22" priority="76" operator="containsText" text="ERROR">
      <formula>NOT(ISERROR(SEARCH("ERROR",D131)))</formula>
    </cfRule>
  </conditionalFormatting>
  <conditionalFormatting sqref="D132:D135">
    <cfRule type="iconSet" priority="78">
      <iconSet iconSet="3Flags" showValue="0" reverse="1">
        <cfvo type="percent" val="0"/>
        <cfvo type="num" val="0" gte="0"/>
        <cfvo type="num" val="2"/>
      </iconSet>
    </cfRule>
  </conditionalFormatting>
  <conditionalFormatting sqref="C132:C135">
    <cfRule type="colorScale" priority="77">
      <colorScale>
        <cfvo type="num" val="0"/>
        <cfvo type="num" val="1"/>
        <color rgb="FF00B050"/>
        <color theme="8" tint="0.79998168889431442"/>
      </colorScale>
    </cfRule>
  </conditionalFormatting>
  <conditionalFormatting sqref="D201">
    <cfRule type="containsText" dxfId="21" priority="1" operator="containsText" text="ERROR">
      <formula>NOT(ISERROR(SEARCH("ERROR",D201)))</formula>
    </cfRule>
  </conditionalFormatting>
  <conditionalFormatting sqref="D137:D140">
    <cfRule type="iconSet" priority="75">
      <iconSet iconSet="3Flags" showValue="0" reverse="1">
        <cfvo type="percent" val="0"/>
        <cfvo type="num" val="0" gte="0"/>
        <cfvo type="num" val="2"/>
      </iconSet>
    </cfRule>
  </conditionalFormatting>
  <conditionalFormatting sqref="C137:C140">
    <cfRule type="colorScale" priority="74">
      <colorScale>
        <cfvo type="num" val="0"/>
        <cfvo type="num" val="1"/>
        <color rgb="FF00B050"/>
        <color theme="8" tint="0.79998168889431442"/>
      </colorScale>
    </cfRule>
  </conditionalFormatting>
  <conditionalFormatting sqref="D142:D145">
    <cfRule type="iconSet" priority="73">
      <iconSet iconSet="3Flags" showValue="0" reverse="1">
        <cfvo type="percent" val="0"/>
        <cfvo type="num" val="0" gte="0"/>
        <cfvo type="num" val="2"/>
      </iconSet>
    </cfRule>
  </conditionalFormatting>
  <conditionalFormatting sqref="C142:C145">
    <cfRule type="colorScale" priority="72">
      <colorScale>
        <cfvo type="num" val="0"/>
        <cfvo type="num" val="1"/>
        <color rgb="FF00B050"/>
        <color theme="8" tint="0.79998168889431442"/>
      </colorScale>
    </cfRule>
  </conditionalFormatting>
  <conditionalFormatting sqref="D136">
    <cfRule type="containsText" dxfId="20" priority="71" operator="containsText" text="ERROR">
      <formula>NOT(ISERROR(SEARCH("ERROR",D136)))</formula>
    </cfRule>
  </conditionalFormatting>
  <conditionalFormatting sqref="D141">
    <cfRule type="containsText" dxfId="19" priority="70" operator="containsText" text="ERROR">
      <formula>NOT(ISERROR(SEARCH("ERROR",D141)))</formula>
    </cfRule>
  </conditionalFormatting>
  <conditionalFormatting sqref="D147:D150">
    <cfRule type="iconSet" priority="69">
      <iconSet iconSet="3Flags" showValue="0" reverse="1">
        <cfvo type="percent" val="0"/>
        <cfvo type="num" val="0" gte="0"/>
        <cfvo type="num" val="2"/>
      </iconSet>
    </cfRule>
  </conditionalFormatting>
  <conditionalFormatting sqref="C147:C150">
    <cfRule type="colorScale" priority="68">
      <colorScale>
        <cfvo type="num" val="0"/>
        <cfvo type="num" val="1"/>
        <color rgb="FF00B050"/>
        <color theme="8" tint="0.79998168889431442"/>
      </colorScale>
    </cfRule>
  </conditionalFormatting>
  <conditionalFormatting sqref="D146">
    <cfRule type="containsText" dxfId="18" priority="67" operator="containsText" text="ERROR">
      <formula>NOT(ISERROR(SEARCH("ERROR",D146)))</formula>
    </cfRule>
  </conditionalFormatting>
  <conditionalFormatting sqref="D152:D155">
    <cfRule type="iconSet" priority="66">
      <iconSet iconSet="3Flags" showValue="0" reverse="1">
        <cfvo type="percent" val="0"/>
        <cfvo type="num" val="0" gte="0"/>
        <cfvo type="num" val="2"/>
      </iconSet>
    </cfRule>
  </conditionalFormatting>
  <conditionalFormatting sqref="C152:C155">
    <cfRule type="colorScale" priority="65">
      <colorScale>
        <cfvo type="num" val="0"/>
        <cfvo type="num" val="1"/>
        <color rgb="FF00B050"/>
        <color theme="8" tint="0.79998168889431442"/>
      </colorScale>
    </cfRule>
  </conditionalFormatting>
  <conditionalFormatting sqref="D157:D160">
    <cfRule type="iconSet" priority="64">
      <iconSet iconSet="3Flags" showValue="0" reverse="1">
        <cfvo type="percent" val="0"/>
        <cfvo type="num" val="0" gte="0"/>
        <cfvo type="num" val="2"/>
      </iconSet>
    </cfRule>
  </conditionalFormatting>
  <conditionalFormatting sqref="C157:C160">
    <cfRule type="colorScale" priority="63">
      <colorScale>
        <cfvo type="num" val="0"/>
        <cfvo type="num" val="1"/>
        <color rgb="FF00B050"/>
        <color theme="8" tint="0.79998168889431442"/>
      </colorScale>
    </cfRule>
  </conditionalFormatting>
  <conditionalFormatting sqref="D151">
    <cfRule type="containsText" dxfId="17" priority="62" operator="containsText" text="ERROR">
      <formula>NOT(ISERROR(SEARCH("ERROR",D151)))</formula>
    </cfRule>
  </conditionalFormatting>
  <conditionalFormatting sqref="D156">
    <cfRule type="containsText" dxfId="16" priority="61" operator="containsText" text="ERROR">
      <formula>NOT(ISERROR(SEARCH("ERROR",D156)))</formula>
    </cfRule>
  </conditionalFormatting>
  <conditionalFormatting sqref="D162:D165">
    <cfRule type="iconSet" priority="57">
      <iconSet iconSet="3Flags" showValue="0" reverse="1">
        <cfvo type="percent" val="0"/>
        <cfvo type="num" val="0" gte="0"/>
        <cfvo type="num" val="2"/>
      </iconSet>
    </cfRule>
  </conditionalFormatting>
  <conditionalFormatting sqref="D167:D170">
    <cfRule type="iconSet" priority="55">
      <iconSet iconSet="3Flags" showValue="0" reverse="1">
        <cfvo type="percent" val="0"/>
        <cfvo type="num" val="0" gte="0"/>
        <cfvo type="num" val="2"/>
      </iconSet>
    </cfRule>
  </conditionalFormatting>
  <conditionalFormatting sqref="C167:C170">
    <cfRule type="colorScale" priority="54">
      <colorScale>
        <cfvo type="num" val="0"/>
        <cfvo type="num" val="1"/>
        <color rgb="FF00B050"/>
        <color theme="8" tint="0.79998168889431442"/>
      </colorScale>
    </cfRule>
  </conditionalFormatting>
  <conditionalFormatting sqref="D161">
    <cfRule type="containsText" dxfId="15" priority="53" operator="containsText" text="ERROR">
      <formula>NOT(ISERROR(SEARCH("ERROR",D161)))</formula>
    </cfRule>
  </conditionalFormatting>
  <conditionalFormatting sqref="D166">
    <cfRule type="containsText" dxfId="14" priority="52" operator="containsText" text="ERROR">
      <formula>NOT(ISERROR(SEARCH("ERROR",D166)))</formula>
    </cfRule>
  </conditionalFormatting>
  <conditionalFormatting sqref="D172:D175">
    <cfRule type="iconSet" priority="51">
      <iconSet iconSet="3Flags" showValue="0" reverse="1">
        <cfvo type="percent" val="0"/>
        <cfvo type="num" val="0" gte="0"/>
        <cfvo type="num" val="2"/>
      </iconSet>
    </cfRule>
  </conditionalFormatting>
  <conditionalFormatting sqref="C172:C175">
    <cfRule type="colorScale" priority="50">
      <colorScale>
        <cfvo type="num" val="0"/>
        <cfvo type="num" val="1"/>
        <color rgb="FF00B050"/>
        <color theme="8" tint="0.79998168889431442"/>
      </colorScale>
    </cfRule>
  </conditionalFormatting>
  <conditionalFormatting sqref="D171">
    <cfRule type="containsText" dxfId="13" priority="49" operator="containsText" text="ERROR">
      <formula>NOT(ISERROR(SEARCH("ERROR",D171)))</formula>
    </cfRule>
  </conditionalFormatting>
  <conditionalFormatting sqref="D181">
    <cfRule type="containsText" dxfId="12" priority="13" operator="containsText" text="ERROR">
      <formula>NOT(ISERROR(SEARCH("ERROR",D181)))</formula>
    </cfRule>
  </conditionalFormatting>
  <conditionalFormatting sqref="D162:D165">
    <cfRule type="iconSet" priority="45">
      <iconSet iconSet="3Flags" showValue="0" reverse="1">
        <cfvo type="percent" val="0"/>
        <cfvo type="num" val="0" gte="0"/>
        <cfvo type="num" val="2"/>
      </iconSet>
    </cfRule>
  </conditionalFormatting>
  <conditionalFormatting sqref="C162:C165">
    <cfRule type="colorScale" priority="44">
      <colorScale>
        <cfvo type="num" val="0"/>
        <cfvo type="num" val="1"/>
        <color rgb="FF00B050"/>
        <color theme="8" tint="0.79998168889431442"/>
      </colorScale>
    </cfRule>
  </conditionalFormatting>
  <conditionalFormatting sqref="D161">
    <cfRule type="containsText" dxfId="11" priority="43" operator="containsText" text="ERROR">
      <formula>NOT(ISERROR(SEARCH("ERROR",D161)))</formula>
    </cfRule>
  </conditionalFormatting>
  <conditionalFormatting sqref="D167:D170">
    <cfRule type="iconSet" priority="42">
      <iconSet iconSet="3Flags" showValue="0" reverse="1">
        <cfvo type="percent" val="0"/>
        <cfvo type="num" val="0" gte="0"/>
        <cfvo type="num" val="2"/>
      </iconSet>
    </cfRule>
  </conditionalFormatting>
  <conditionalFormatting sqref="C167:C170">
    <cfRule type="colorScale" priority="41">
      <colorScale>
        <cfvo type="num" val="0"/>
        <cfvo type="num" val="1"/>
        <color rgb="FF00B050"/>
        <color theme="8" tint="0.79998168889431442"/>
      </colorScale>
    </cfRule>
  </conditionalFormatting>
  <conditionalFormatting sqref="D166">
    <cfRule type="containsText" dxfId="10" priority="40" operator="containsText" text="ERROR">
      <formula>NOT(ISERROR(SEARCH("ERROR",D166)))</formula>
    </cfRule>
  </conditionalFormatting>
  <conditionalFormatting sqref="D172:D175">
    <cfRule type="iconSet" priority="39">
      <iconSet iconSet="3Flags" showValue="0" reverse="1">
        <cfvo type="percent" val="0"/>
        <cfvo type="num" val="0" gte="0"/>
        <cfvo type="num" val="2"/>
      </iconSet>
    </cfRule>
  </conditionalFormatting>
  <conditionalFormatting sqref="C172:C175">
    <cfRule type="colorScale" priority="38">
      <colorScale>
        <cfvo type="num" val="0"/>
        <cfvo type="num" val="1"/>
        <color rgb="FF00B050"/>
        <color theme="8" tint="0.79998168889431442"/>
      </colorScale>
    </cfRule>
  </conditionalFormatting>
  <conditionalFormatting sqref="D171">
    <cfRule type="containsText" dxfId="9" priority="35" operator="containsText" text="ERROR">
      <formula>NOT(ISERROR(SEARCH("ERROR",D171)))</formula>
    </cfRule>
  </conditionalFormatting>
  <conditionalFormatting sqref="D181">
    <cfRule type="containsText" dxfId="8" priority="28" operator="containsText" text="ERROR">
      <formula>NOT(ISERROR(SEARCH("ERROR",D181)))</formula>
    </cfRule>
  </conditionalFormatting>
  <conditionalFormatting sqref="D177:D180">
    <cfRule type="iconSet" priority="33">
      <iconSet iconSet="3Flags" showValue="0" reverse="1">
        <cfvo type="percent" val="0"/>
        <cfvo type="num" val="0" gte="0"/>
        <cfvo type="num" val="2"/>
      </iconSet>
    </cfRule>
  </conditionalFormatting>
  <conditionalFormatting sqref="C177:C180">
    <cfRule type="colorScale" priority="32">
      <colorScale>
        <cfvo type="num" val="0"/>
        <cfvo type="num" val="1"/>
        <color rgb="FF00B050"/>
        <color theme="8" tint="0.79998168889431442"/>
      </colorScale>
    </cfRule>
  </conditionalFormatting>
  <conditionalFormatting sqref="D176">
    <cfRule type="containsText" dxfId="7" priority="31" operator="containsText" text="ERROR">
      <formula>NOT(ISERROR(SEARCH("ERROR",D176)))</formula>
    </cfRule>
  </conditionalFormatting>
  <conditionalFormatting sqref="D182:D185">
    <cfRule type="iconSet" priority="30">
      <iconSet iconSet="3Flags" showValue="0" reverse="1">
        <cfvo type="percent" val="0"/>
        <cfvo type="num" val="0" gte="0"/>
        <cfvo type="num" val="2"/>
      </iconSet>
    </cfRule>
  </conditionalFormatting>
  <conditionalFormatting sqref="C182:C185">
    <cfRule type="colorScale" priority="29">
      <colorScale>
        <cfvo type="num" val="0"/>
        <cfvo type="num" val="1"/>
        <color rgb="FF00B050"/>
        <color theme="8" tint="0.79998168889431442"/>
      </colorScale>
    </cfRule>
  </conditionalFormatting>
  <conditionalFormatting sqref="D186">
    <cfRule type="containsText" dxfId="6" priority="25" operator="containsText" text="ERROR">
      <formula>NOT(ISERROR(SEARCH("ERROR",D186)))</formula>
    </cfRule>
  </conditionalFormatting>
  <conditionalFormatting sqref="D187:D190">
    <cfRule type="iconSet" priority="27">
      <iconSet iconSet="3Flags" showValue="0" reverse="1">
        <cfvo type="percent" val="0"/>
        <cfvo type="num" val="0" gte="0"/>
        <cfvo type="num" val="2"/>
      </iconSet>
    </cfRule>
  </conditionalFormatting>
  <conditionalFormatting sqref="C187:C190">
    <cfRule type="colorScale" priority="26">
      <colorScale>
        <cfvo type="num" val="0"/>
        <cfvo type="num" val="1"/>
        <color rgb="FF00B050"/>
        <color theme="8" tint="0.79998168889431442"/>
      </colorScale>
    </cfRule>
  </conditionalFormatting>
  <conditionalFormatting sqref="D192:D195">
    <cfRule type="iconSet" priority="24">
      <iconSet iconSet="3Flags" showValue="0" reverse="1">
        <cfvo type="percent" val="0"/>
        <cfvo type="num" val="0" gte="0"/>
        <cfvo type="num" val="2"/>
      </iconSet>
    </cfRule>
  </conditionalFormatting>
  <conditionalFormatting sqref="C192:C195">
    <cfRule type="colorScale" priority="23">
      <colorScale>
        <cfvo type="num" val="0"/>
        <cfvo type="num" val="1"/>
        <color rgb="FF00B050"/>
        <color theme="8" tint="0.79998168889431442"/>
      </colorScale>
    </cfRule>
  </conditionalFormatting>
  <conditionalFormatting sqref="D197:D200">
    <cfRule type="iconSet" priority="22">
      <iconSet iconSet="3Flags" showValue="0" reverse="1">
        <cfvo type="percent" val="0"/>
        <cfvo type="num" val="0" gte="0"/>
        <cfvo type="num" val="2"/>
      </iconSet>
    </cfRule>
  </conditionalFormatting>
  <conditionalFormatting sqref="C197:C200">
    <cfRule type="colorScale" priority="21">
      <colorScale>
        <cfvo type="num" val="0"/>
        <cfvo type="num" val="1"/>
        <color rgb="FF00B050"/>
        <color theme="8" tint="0.79998168889431442"/>
      </colorScale>
    </cfRule>
  </conditionalFormatting>
  <conditionalFormatting sqref="D191">
    <cfRule type="containsText" dxfId="5" priority="20" operator="containsText" text="ERROR">
      <formula>NOT(ISERROR(SEARCH("ERROR",D191)))</formula>
    </cfRule>
  </conditionalFormatting>
  <conditionalFormatting sqref="D196">
    <cfRule type="containsText" dxfId="4" priority="19" operator="containsText" text="ERROR">
      <formula>NOT(ISERROR(SEARCH("ERROR",D196)))</formula>
    </cfRule>
  </conditionalFormatting>
  <conditionalFormatting sqref="D202:D205">
    <cfRule type="iconSet" priority="18">
      <iconSet iconSet="3Flags" showValue="0" reverse="1">
        <cfvo type="percent" val="0"/>
        <cfvo type="num" val="0" gte="0"/>
        <cfvo type="num" val="2"/>
      </iconSet>
    </cfRule>
  </conditionalFormatting>
  <conditionalFormatting sqref="C202:C205">
    <cfRule type="colorScale" priority="17">
      <colorScale>
        <cfvo type="num" val="0"/>
        <cfvo type="num" val="1"/>
        <color rgb="FF00B050"/>
        <color theme="8" tint="0.79998168889431442"/>
      </colorScale>
    </cfRule>
  </conditionalFormatting>
  <conditionalFormatting sqref="D201">
    <cfRule type="containsText" dxfId="3" priority="16" operator="containsText" text="ERROR">
      <formula>NOT(ISERROR(SEARCH("ERROR",D201)))</formula>
    </cfRule>
  </conditionalFormatting>
  <conditionalFormatting sqref="D182:D185">
    <cfRule type="iconSet" priority="15">
      <iconSet iconSet="3Flags" showValue="0" reverse="1">
        <cfvo type="percent" val="0"/>
        <cfvo type="num" val="0" gte="0"/>
        <cfvo type="num" val="2"/>
      </iconSet>
    </cfRule>
  </conditionalFormatting>
  <conditionalFormatting sqref="C182:C185">
    <cfRule type="colorScale" priority="14">
      <colorScale>
        <cfvo type="num" val="0"/>
        <cfvo type="num" val="1"/>
        <color rgb="FF00B050"/>
        <color theme="8" tint="0.79998168889431442"/>
      </colorScale>
    </cfRule>
  </conditionalFormatting>
  <conditionalFormatting sqref="D187:D190">
    <cfRule type="iconSet" priority="12">
      <iconSet iconSet="3Flags" showValue="0" reverse="1">
        <cfvo type="percent" val="0"/>
        <cfvo type="num" val="0" gte="0"/>
        <cfvo type="num" val="2"/>
      </iconSet>
    </cfRule>
  </conditionalFormatting>
  <conditionalFormatting sqref="C187:C190">
    <cfRule type="colorScale" priority="11">
      <colorScale>
        <cfvo type="num" val="0"/>
        <cfvo type="num" val="1"/>
        <color rgb="FF00B050"/>
        <color theme="8" tint="0.79998168889431442"/>
      </colorScale>
    </cfRule>
  </conditionalFormatting>
  <conditionalFormatting sqref="D192:D195">
    <cfRule type="iconSet" priority="10">
      <iconSet iconSet="3Flags" showValue="0" reverse="1">
        <cfvo type="percent" val="0"/>
        <cfvo type="num" val="0" gte="0"/>
        <cfvo type="num" val="2"/>
      </iconSet>
    </cfRule>
  </conditionalFormatting>
  <conditionalFormatting sqref="C192:C195">
    <cfRule type="colorScale" priority="9">
      <colorScale>
        <cfvo type="num" val="0"/>
        <cfvo type="num" val="1"/>
        <color rgb="FF00B050"/>
        <color theme="8" tint="0.79998168889431442"/>
      </colorScale>
    </cfRule>
  </conditionalFormatting>
  <conditionalFormatting sqref="D186">
    <cfRule type="containsText" dxfId="2" priority="8" operator="containsText" text="ERROR">
      <formula>NOT(ISERROR(SEARCH("ERROR",D186)))</formula>
    </cfRule>
  </conditionalFormatting>
  <conditionalFormatting sqref="D191">
    <cfRule type="containsText" dxfId="1" priority="7" operator="containsText" text="ERROR">
      <formula>NOT(ISERROR(SEARCH("ERROR",D191)))</formula>
    </cfRule>
  </conditionalFormatting>
  <conditionalFormatting sqref="D197:D200">
    <cfRule type="iconSet" priority="6">
      <iconSet iconSet="3Flags" showValue="0" reverse="1">
        <cfvo type="percent" val="0"/>
        <cfvo type="num" val="0" gte="0"/>
        <cfvo type="num" val="2"/>
      </iconSet>
    </cfRule>
  </conditionalFormatting>
  <conditionalFormatting sqref="C197:C200">
    <cfRule type="colorScale" priority="5">
      <colorScale>
        <cfvo type="num" val="0"/>
        <cfvo type="num" val="1"/>
        <color rgb="FF00B050"/>
        <color theme="8" tint="0.79998168889431442"/>
      </colorScale>
    </cfRule>
  </conditionalFormatting>
  <conditionalFormatting sqref="D196">
    <cfRule type="containsText" dxfId="0" priority="4" operator="containsText" text="ERROR">
      <formula>NOT(ISERROR(SEARCH("ERROR",D196)))</formula>
    </cfRule>
  </conditionalFormatting>
  <conditionalFormatting sqref="D202:D205">
    <cfRule type="iconSet" priority="3">
      <iconSet iconSet="3Flags" showValue="0" reverse="1">
        <cfvo type="percent" val="0"/>
        <cfvo type="num" val="0" gte="0"/>
        <cfvo type="num" val="2"/>
      </iconSet>
    </cfRule>
  </conditionalFormatting>
  <conditionalFormatting sqref="C202:C205">
    <cfRule type="colorScale" priority="2">
      <colorScale>
        <cfvo type="num" val="0"/>
        <cfvo type="num" val="1"/>
        <color rgb="FF00B050"/>
        <color theme="8" tint="0.79998168889431442"/>
      </colorScale>
    </cfRule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selection activeCell="B3" sqref="B3:H3"/>
    </sheetView>
  </sheetViews>
  <sheetFormatPr baseColWidth="10" defaultRowHeight="14.25" x14ac:dyDescent="0.2"/>
  <cols>
    <col min="11" max="11" width="3.625" customWidth="1"/>
    <col min="12" max="12" width="45.5" customWidth="1"/>
    <col min="13" max="13" width="7.125" customWidth="1"/>
    <col min="14" max="14" width="6.125" bestFit="1" customWidth="1"/>
    <col min="15" max="15" width="7.375" bestFit="1" customWidth="1"/>
    <col min="16" max="16" width="3.625" customWidth="1"/>
  </cols>
  <sheetData>
    <row r="1" spans="1:15" ht="24.75" customHeight="1" x14ac:dyDescent="0.2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15" ht="36" customHeight="1" x14ac:dyDescent="0.2">
      <c r="A2" s="58" t="s">
        <v>221</v>
      </c>
      <c r="B2" s="58"/>
      <c r="C2" s="58"/>
      <c r="D2" s="58"/>
      <c r="E2" s="58"/>
      <c r="F2" s="58"/>
      <c r="G2" s="58"/>
      <c r="H2" s="58"/>
      <c r="I2" s="58"/>
      <c r="J2" s="14"/>
    </row>
    <row r="3" spans="1:15" ht="24" customHeight="1" x14ac:dyDescent="0.2">
      <c r="A3" s="13" t="s">
        <v>6</v>
      </c>
      <c r="B3" s="56" t="s">
        <v>7</v>
      </c>
      <c r="C3" s="56"/>
      <c r="D3" s="56"/>
      <c r="E3" s="56"/>
      <c r="F3" s="56"/>
      <c r="G3" s="56"/>
      <c r="H3" s="56"/>
      <c r="L3" s="11" t="s">
        <v>3</v>
      </c>
      <c r="M3" s="11" t="s">
        <v>218</v>
      </c>
      <c r="N3" s="12" t="s">
        <v>4</v>
      </c>
      <c r="O3" s="11" t="s">
        <v>5</v>
      </c>
    </row>
    <row r="4" spans="1:15" ht="15.75" x14ac:dyDescent="0.2">
      <c r="A4" s="62" t="s">
        <v>222</v>
      </c>
      <c r="B4" s="62"/>
      <c r="C4" s="62"/>
      <c r="D4" s="62"/>
      <c r="E4" s="62"/>
      <c r="F4" s="62"/>
      <c r="G4" s="62"/>
      <c r="H4" s="62"/>
      <c r="L4" s="41" t="s">
        <v>214</v>
      </c>
      <c r="M4" s="33">
        <f>COUNTIF(Cuestionario!$C$6:$C$205,"A")</f>
        <v>8</v>
      </c>
      <c r="N4" s="34">
        <v>2.5</v>
      </c>
      <c r="O4" s="49">
        <f>M4*N4/100</f>
        <v>0.2</v>
      </c>
    </row>
    <row r="5" spans="1:15" ht="15.75" x14ac:dyDescent="0.2">
      <c r="L5" s="42" t="s">
        <v>215</v>
      </c>
      <c r="M5" s="35">
        <f>COUNTIF(Cuestionario!$C$6:$C$205,"B")</f>
        <v>21</v>
      </c>
      <c r="N5" s="36">
        <v>2.5</v>
      </c>
      <c r="O5" s="50">
        <f t="shared" ref="O5:O7" si="0">M5*N5/100</f>
        <v>0.52500000000000002</v>
      </c>
    </row>
    <row r="6" spans="1:15" ht="15.75" x14ac:dyDescent="0.2">
      <c r="L6" s="43" t="s">
        <v>216</v>
      </c>
      <c r="M6" s="37">
        <f>COUNTIF(Cuestionario!$C$6:$C$205,"C")</f>
        <v>8</v>
      </c>
      <c r="N6" s="38">
        <v>2.5</v>
      </c>
      <c r="O6" s="51">
        <f t="shared" si="0"/>
        <v>0.2</v>
      </c>
    </row>
    <row r="7" spans="1:15" ht="15.75" x14ac:dyDescent="0.2">
      <c r="L7" s="44" t="s">
        <v>217</v>
      </c>
      <c r="M7" s="39">
        <f>COUNTIF(Cuestionario!$C$6:$C$205,"D")</f>
        <v>3</v>
      </c>
      <c r="N7" s="40">
        <v>2.5</v>
      </c>
      <c r="O7" s="52">
        <f t="shared" si="0"/>
        <v>7.4999999999999997E-2</v>
      </c>
    </row>
    <row r="8" spans="1:15" ht="15.75" x14ac:dyDescent="0.2">
      <c r="L8" s="45" t="s">
        <v>219</v>
      </c>
      <c r="M8" s="46">
        <f>SUM(M4:M7)</f>
        <v>40</v>
      </c>
      <c r="N8" s="47"/>
      <c r="O8" s="48">
        <f>SUM(O4:O7)</f>
        <v>1</v>
      </c>
    </row>
    <row r="34" spans="1:10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34.5" customHeight="1" x14ac:dyDescent="0.2">
      <c r="A35" s="59" t="s">
        <v>220</v>
      </c>
      <c r="B35" s="60"/>
      <c r="C35" s="60"/>
      <c r="D35" s="60"/>
      <c r="E35" s="60"/>
      <c r="F35" s="60"/>
      <c r="G35" s="60"/>
      <c r="H35" s="60"/>
      <c r="I35" s="60"/>
      <c r="J35" s="61"/>
    </row>
  </sheetData>
  <sheetProtection password="DB43" sheet="1" objects="1" scenarios="1" selectLockedCells="1"/>
  <mergeCells count="5">
    <mergeCell ref="B3:H3"/>
    <mergeCell ref="A1:J1"/>
    <mergeCell ref="A2:I2"/>
    <mergeCell ref="A35:J35"/>
    <mergeCell ref="A4:H4"/>
  </mergeCells>
  <pageMargins left="0.47244094488188981" right="0.47244094488188981" top="0.31496062992125984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Cuestionario</vt:lpstr>
      <vt:lpstr>Resultados</vt:lpstr>
      <vt:lpstr>Cuestionario!Títulos_a_imprimir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DirectorGRAL_PC</dc:creator>
  <cp:lastModifiedBy>DirectorGRAL_PC</cp:lastModifiedBy>
  <cp:lastPrinted>2019-12-25T23:24:56Z</cp:lastPrinted>
  <dcterms:created xsi:type="dcterms:W3CDTF">2019-12-23T15:30:39Z</dcterms:created>
  <dcterms:modified xsi:type="dcterms:W3CDTF">2020-01-02T20:42:48Z</dcterms:modified>
</cp:coreProperties>
</file>